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5\JANUARY\"/>
    </mc:Choice>
  </mc:AlternateContent>
  <xr:revisionPtr revIDLastSave="0" documentId="8_{5C37BC08-B63B-4EF2-9FF0-2A3E8E8755C9}" xr6:coauthVersionLast="47" xr6:coauthVersionMax="47" xr10:uidLastSave="{00000000-0000-0000-0000-000000000000}"/>
  <bookViews>
    <workbookView xWindow="-120" yWindow="-120" windowWidth="29040" windowHeight="15840" xr2:uid="{3ED04B28-86D3-4D4A-93EC-969D575E671A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'sum-conso'!$A$2:$AC$3021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09" i="1" l="1"/>
  <c r="C3009" i="1"/>
  <c r="B3009" i="1"/>
  <c r="Z2997" i="1"/>
  <c r="D2996" i="1"/>
  <c r="D2995" i="1"/>
  <c r="B2992" i="1"/>
  <c r="B2995" i="1" s="1"/>
  <c r="AA2982" i="1"/>
  <c r="Z2982" i="1"/>
  <c r="T2982" i="1"/>
  <c r="S2982" i="1"/>
  <c r="N2982" i="1"/>
  <c r="J2982" i="1"/>
  <c r="H2982" i="1"/>
  <c r="AA2979" i="1"/>
  <c r="AA2978" i="1"/>
  <c r="AA2977" i="1"/>
  <c r="AA2976" i="1"/>
  <c r="C2976" i="1"/>
  <c r="B2976" i="1"/>
  <c r="AA2975" i="1"/>
  <c r="C2975" i="1"/>
  <c r="B2975" i="1"/>
  <c r="AA2974" i="1"/>
  <c r="Y2974" i="1"/>
  <c r="X2974" i="1"/>
  <c r="W2974" i="1"/>
  <c r="V2974" i="1"/>
  <c r="U2974" i="1"/>
  <c r="U2982" i="1" s="1"/>
  <c r="T2974" i="1"/>
  <c r="S2974" i="1"/>
  <c r="R2974" i="1"/>
  <c r="Q2974" i="1"/>
  <c r="P2974" i="1"/>
  <c r="O2974" i="1"/>
  <c r="N2974" i="1"/>
  <c r="M2974" i="1"/>
  <c r="L2974" i="1"/>
  <c r="K2974" i="1"/>
  <c r="J2974" i="1"/>
  <c r="I2974" i="1"/>
  <c r="I2982" i="1" s="1"/>
  <c r="H2974" i="1"/>
  <c r="G2974" i="1"/>
  <c r="F2974" i="1"/>
  <c r="E2974" i="1"/>
  <c r="C2974" i="1"/>
  <c r="B2974" i="1"/>
  <c r="AA2973" i="1"/>
  <c r="C2973" i="1"/>
  <c r="B2973" i="1"/>
  <c r="AA2972" i="1"/>
  <c r="Y2972" i="1"/>
  <c r="Y2982" i="1" s="1"/>
  <c r="X2972" i="1"/>
  <c r="X2982" i="1" s="1"/>
  <c r="W2972" i="1"/>
  <c r="W2982" i="1" s="1"/>
  <c r="V2972" i="1"/>
  <c r="V2982" i="1" s="1"/>
  <c r="U2972" i="1"/>
  <c r="T2972" i="1"/>
  <c r="S2972" i="1"/>
  <c r="R2972" i="1"/>
  <c r="R2982" i="1" s="1"/>
  <c r="Q2972" i="1"/>
  <c r="Q2982" i="1" s="1"/>
  <c r="P2972" i="1"/>
  <c r="O2972" i="1"/>
  <c r="O2982" i="1" s="1"/>
  <c r="N2972" i="1"/>
  <c r="M2972" i="1"/>
  <c r="M2982" i="1" s="1"/>
  <c r="L2972" i="1"/>
  <c r="L2982" i="1" s="1"/>
  <c r="K2972" i="1"/>
  <c r="K2982" i="1" s="1"/>
  <c r="J2972" i="1"/>
  <c r="I2972" i="1"/>
  <c r="H2972" i="1"/>
  <c r="G2972" i="1"/>
  <c r="G2982" i="1" s="1"/>
  <c r="F2972" i="1"/>
  <c r="F2982" i="1" s="1"/>
  <c r="E2972" i="1"/>
  <c r="E2982" i="1" s="1"/>
  <c r="C2972" i="1"/>
  <c r="B2972" i="1"/>
  <c r="B2982" i="1" s="1"/>
  <c r="AE2966" i="1"/>
  <c r="AA2966" i="1"/>
  <c r="Z2966" i="1"/>
  <c r="Y2966" i="1"/>
  <c r="X2966" i="1"/>
  <c r="W2966" i="1"/>
  <c r="V2966" i="1"/>
  <c r="U2966" i="1"/>
  <c r="T2966" i="1"/>
  <c r="S2966" i="1"/>
  <c r="R2966" i="1"/>
  <c r="Q2966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C2966" i="1"/>
  <c r="B2966" i="1"/>
  <c r="AE2965" i="1"/>
  <c r="AE3018" i="1" s="1"/>
  <c r="Z2956" i="1"/>
  <c r="W2935" i="1"/>
  <c r="T2935" i="1"/>
  <c r="R2935" i="1"/>
  <c r="Q2935" i="1"/>
  <c r="P2935" i="1"/>
  <c r="O2935" i="1"/>
  <c r="H2935" i="1"/>
  <c r="F2935" i="1"/>
  <c r="E2935" i="1"/>
  <c r="D2935" i="1"/>
  <c r="C2935" i="1"/>
  <c r="Z2934" i="1"/>
  <c r="Z2933" i="1"/>
  <c r="AB2933" i="1" s="1"/>
  <c r="Y2933" i="1"/>
  <c r="Y2935" i="1" s="1"/>
  <c r="X2933" i="1"/>
  <c r="X2935" i="1" s="1"/>
  <c r="W2933" i="1"/>
  <c r="V2933" i="1"/>
  <c r="V2935" i="1" s="1"/>
  <c r="U2933" i="1"/>
  <c r="U2935" i="1" s="1"/>
  <c r="T2933" i="1"/>
  <c r="S2933" i="1"/>
  <c r="S2935" i="1" s="1"/>
  <c r="R2933" i="1"/>
  <c r="Q2933" i="1"/>
  <c r="P2933" i="1"/>
  <c r="O2933" i="1"/>
  <c r="N2933" i="1"/>
  <c r="N2935" i="1" s="1"/>
  <c r="M2933" i="1"/>
  <c r="M2935" i="1" s="1"/>
  <c r="L2933" i="1"/>
  <c r="L2935" i="1" s="1"/>
  <c r="K2933" i="1"/>
  <c r="K2935" i="1" s="1"/>
  <c r="J2933" i="1"/>
  <c r="J2935" i="1" s="1"/>
  <c r="I2933" i="1"/>
  <c r="I2935" i="1" s="1"/>
  <c r="H2933" i="1"/>
  <c r="G2933" i="1"/>
  <c r="G2935" i="1" s="1"/>
  <c r="F2933" i="1"/>
  <c r="E2933" i="1"/>
  <c r="D2933" i="1"/>
  <c r="C2933" i="1"/>
  <c r="B2933" i="1"/>
  <c r="B2935" i="1" s="1"/>
  <c r="Z2932" i="1"/>
  <c r="AB2931" i="1"/>
  <c r="AA2931" i="1"/>
  <c r="Z2931" i="1"/>
  <c r="Z2930" i="1"/>
  <c r="AB2929" i="1"/>
  <c r="Z2929" i="1"/>
  <c r="AA2929" i="1" s="1"/>
  <c r="X2925" i="1"/>
  <c r="T2925" i="1"/>
  <c r="S2925" i="1"/>
  <c r="Q2925" i="1"/>
  <c r="O2925" i="1"/>
  <c r="M2925" i="1"/>
  <c r="L2925" i="1"/>
  <c r="H2925" i="1"/>
  <c r="G2925" i="1"/>
  <c r="E2925" i="1"/>
  <c r="C2925" i="1"/>
  <c r="B2925" i="1"/>
  <c r="AB2924" i="1"/>
  <c r="AA2924" i="1"/>
  <c r="Z2924" i="1"/>
  <c r="Y2923" i="1"/>
  <c r="Y2925" i="1" s="1"/>
  <c r="X2923" i="1"/>
  <c r="W2923" i="1"/>
  <c r="W2925" i="1" s="1"/>
  <c r="V2923" i="1"/>
  <c r="V2925" i="1" s="1"/>
  <c r="U2923" i="1"/>
  <c r="U2925" i="1" s="1"/>
  <c r="T2923" i="1"/>
  <c r="S2923" i="1"/>
  <c r="R2923" i="1"/>
  <c r="R2925" i="1" s="1"/>
  <c r="Q2923" i="1"/>
  <c r="P2923" i="1"/>
  <c r="P2925" i="1" s="1"/>
  <c r="O2923" i="1"/>
  <c r="N2923" i="1"/>
  <c r="N2925" i="1" s="1"/>
  <c r="M2923" i="1"/>
  <c r="L2923" i="1"/>
  <c r="K2923" i="1"/>
  <c r="K2925" i="1" s="1"/>
  <c r="J2923" i="1"/>
  <c r="J2925" i="1" s="1"/>
  <c r="I2923" i="1"/>
  <c r="I2925" i="1" s="1"/>
  <c r="H2923" i="1"/>
  <c r="G2923" i="1"/>
  <c r="F2923" i="1"/>
  <c r="F2925" i="1" s="1"/>
  <c r="E2923" i="1"/>
  <c r="D2923" i="1"/>
  <c r="D2925" i="1" s="1"/>
  <c r="C2923" i="1"/>
  <c r="B2923" i="1"/>
  <c r="Z2922" i="1"/>
  <c r="AA2922" i="1" s="1"/>
  <c r="AA2921" i="1"/>
  <c r="Z2921" i="1"/>
  <c r="AB2921" i="1" s="1"/>
  <c r="AB2920" i="1"/>
  <c r="AA2920" i="1"/>
  <c r="Z2920" i="1"/>
  <c r="Z2919" i="1"/>
  <c r="X2915" i="1"/>
  <c r="W2915" i="1"/>
  <c r="U2915" i="1"/>
  <c r="Q2915" i="1"/>
  <c r="P2915" i="1"/>
  <c r="N2915" i="1"/>
  <c r="L2915" i="1"/>
  <c r="I2915" i="1"/>
  <c r="E2915" i="1"/>
  <c r="B2915" i="1"/>
  <c r="Z2914" i="1"/>
  <c r="AB2914" i="1" s="1"/>
  <c r="Y2913" i="1"/>
  <c r="Y2915" i="1" s="1"/>
  <c r="X2913" i="1"/>
  <c r="W2913" i="1"/>
  <c r="V2913" i="1"/>
  <c r="V2915" i="1" s="1"/>
  <c r="U2913" i="1"/>
  <c r="T2913" i="1"/>
  <c r="T2915" i="1" s="1"/>
  <c r="S2913" i="1"/>
  <c r="S2915" i="1" s="1"/>
  <c r="R2913" i="1"/>
  <c r="R2915" i="1" s="1"/>
  <c r="Q2913" i="1"/>
  <c r="P2913" i="1"/>
  <c r="O2913" i="1"/>
  <c r="O2915" i="1" s="1"/>
  <c r="N2913" i="1"/>
  <c r="M2913" i="1"/>
  <c r="M2915" i="1" s="1"/>
  <c r="L2913" i="1"/>
  <c r="K2913" i="1"/>
  <c r="K2915" i="1" s="1"/>
  <c r="J2913" i="1"/>
  <c r="J2915" i="1" s="1"/>
  <c r="I2913" i="1"/>
  <c r="H2913" i="1"/>
  <c r="H2915" i="1" s="1"/>
  <c r="G2913" i="1"/>
  <c r="G2915" i="1" s="1"/>
  <c r="F2913" i="1"/>
  <c r="F2915" i="1" s="1"/>
  <c r="E2913" i="1"/>
  <c r="D2913" i="1"/>
  <c r="D2915" i="1" s="1"/>
  <c r="C2913" i="1"/>
  <c r="C2915" i="1" s="1"/>
  <c r="B2913" i="1"/>
  <c r="Z2912" i="1"/>
  <c r="AB2911" i="1"/>
  <c r="Z2911" i="1"/>
  <c r="AA2911" i="1" s="1"/>
  <c r="AA2910" i="1"/>
  <c r="Z2910" i="1"/>
  <c r="AB2910" i="1" s="1"/>
  <c r="AB2909" i="1"/>
  <c r="AA2909" i="1"/>
  <c r="Z2909" i="1"/>
  <c r="W2905" i="1"/>
  <c r="U2905" i="1"/>
  <c r="T2905" i="1"/>
  <c r="R2905" i="1"/>
  <c r="N2905" i="1"/>
  <c r="K2905" i="1"/>
  <c r="I2905" i="1"/>
  <c r="H2905" i="1"/>
  <c r="F2905" i="1"/>
  <c r="B2905" i="1"/>
  <c r="AB2904" i="1"/>
  <c r="Z2904" i="1"/>
  <c r="AA2904" i="1" s="1"/>
  <c r="Y2903" i="1"/>
  <c r="Y2905" i="1" s="1"/>
  <c r="X2903" i="1"/>
  <c r="X2905" i="1" s="1"/>
  <c r="W2903" i="1"/>
  <c r="V2903" i="1"/>
  <c r="V2905" i="1" s="1"/>
  <c r="U2903" i="1"/>
  <c r="T2903" i="1"/>
  <c r="S2903" i="1"/>
  <c r="S2905" i="1" s="1"/>
  <c r="R2903" i="1"/>
  <c r="Q2903" i="1"/>
  <c r="Q2905" i="1" s="1"/>
  <c r="P2903" i="1"/>
  <c r="P2905" i="1" s="1"/>
  <c r="O2903" i="1"/>
  <c r="O2905" i="1" s="1"/>
  <c r="N2903" i="1"/>
  <c r="M2903" i="1"/>
  <c r="M2905" i="1" s="1"/>
  <c r="L2903" i="1"/>
  <c r="L2905" i="1" s="1"/>
  <c r="K2903" i="1"/>
  <c r="J2903" i="1"/>
  <c r="J2905" i="1" s="1"/>
  <c r="I2903" i="1"/>
  <c r="H2903" i="1"/>
  <c r="G2903" i="1"/>
  <c r="G2905" i="1" s="1"/>
  <c r="F2903" i="1"/>
  <c r="E2903" i="1"/>
  <c r="E2905" i="1" s="1"/>
  <c r="D2903" i="1"/>
  <c r="D2905" i="1" s="1"/>
  <c r="C2903" i="1"/>
  <c r="C2905" i="1" s="1"/>
  <c r="B2903" i="1"/>
  <c r="AB2902" i="1"/>
  <c r="AA2902" i="1"/>
  <c r="Z2902" i="1"/>
  <c r="Z2901" i="1"/>
  <c r="AB2900" i="1"/>
  <c r="Z2900" i="1"/>
  <c r="AA2900" i="1" s="1"/>
  <c r="Z2899" i="1"/>
  <c r="W2895" i="1"/>
  <c r="T2895" i="1"/>
  <c r="R2895" i="1"/>
  <c r="Q2895" i="1"/>
  <c r="O2895" i="1"/>
  <c r="H2895" i="1"/>
  <c r="F2895" i="1"/>
  <c r="E2895" i="1"/>
  <c r="C2895" i="1"/>
  <c r="Z2894" i="1"/>
  <c r="Y2893" i="1"/>
  <c r="Y2895" i="1" s="1"/>
  <c r="X2893" i="1"/>
  <c r="X2895" i="1" s="1"/>
  <c r="W2893" i="1"/>
  <c r="V2893" i="1"/>
  <c r="V2895" i="1" s="1"/>
  <c r="U2893" i="1"/>
  <c r="U2895" i="1" s="1"/>
  <c r="T2893" i="1"/>
  <c r="S2893" i="1"/>
  <c r="S2895" i="1" s="1"/>
  <c r="R2893" i="1"/>
  <c r="Q2893" i="1"/>
  <c r="P2893" i="1"/>
  <c r="P2895" i="1" s="1"/>
  <c r="O2893" i="1"/>
  <c r="N2893" i="1"/>
  <c r="N2895" i="1" s="1"/>
  <c r="M2893" i="1"/>
  <c r="M2895" i="1" s="1"/>
  <c r="L2893" i="1"/>
  <c r="L2895" i="1" s="1"/>
  <c r="K2893" i="1"/>
  <c r="K2895" i="1" s="1"/>
  <c r="J2893" i="1"/>
  <c r="J2895" i="1" s="1"/>
  <c r="I2893" i="1"/>
  <c r="I2895" i="1" s="1"/>
  <c r="H2893" i="1"/>
  <c r="G2893" i="1"/>
  <c r="G2895" i="1" s="1"/>
  <c r="F2893" i="1"/>
  <c r="E2893" i="1"/>
  <c r="D2893" i="1"/>
  <c r="D2895" i="1" s="1"/>
  <c r="C2893" i="1"/>
  <c r="B2893" i="1"/>
  <c r="B2895" i="1" s="1"/>
  <c r="Z2892" i="1"/>
  <c r="AB2892" i="1" s="1"/>
  <c r="AB2891" i="1"/>
  <c r="AA2891" i="1"/>
  <c r="Z2891" i="1"/>
  <c r="Z2890" i="1"/>
  <c r="Z2893" i="1" s="1"/>
  <c r="AB2893" i="1" s="1"/>
  <c r="Z2889" i="1"/>
  <c r="AA2889" i="1" s="1"/>
  <c r="X2885" i="1"/>
  <c r="Q2885" i="1"/>
  <c r="O2885" i="1"/>
  <c r="N2885" i="1"/>
  <c r="M2885" i="1"/>
  <c r="L2885" i="1"/>
  <c r="E2885" i="1"/>
  <c r="C2885" i="1"/>
  <c r="B2885" i="1"/>
  <c r="AB2884" i="1"/>
  <c r="AA2884" i="1"/>
  <c r="Z2884" i="1"/>
  <c r="Y2883" i="1"/>
  <c r="Y2885" i="1" s="1"/>
  <c r="X2883" i="1"/>
  <c r="W2883" i="1"/>
  <c r="W2885" i="1" s="1"/>
  <c r="V2883" i="1"/>
  <c r="V2885" i="1" s="1"/>
  <c r="U2883" i="1"/>
  <c r="U2885" i="1" s="1"/>
  <c r="T2883" i="1"/>
  <c r="T2885" i="1" s="1"/>
  <c r="S2883" i="1"/>
  <c r="S2885" i="1" s="1"/>
  <c r="R2883" i="1"/>
  <c r="R2885" i="1" s="1"/>
  <c r="Q2883" i="1"/>
  <c r="P2883" i="1"/>
  <c r="P2885" i="1" s="1"/>
  <c r="O2883" i="1"/>
  <c r="N2883" i="1"/>
  <c r="M2883" i="1"/>
  <c r="L2883" i="1"/>
  <c r="K2883" i="1"/>
  <c r="K2885" i="1" s="1"/>
  <c r="J2883" i="1"/>
  <c r="J2885" i="1" s="1"/>
  <c r="I2883" i="1"/>
  <c r="I2885" i="1" s="1"/>
  <c r="H2883" i="1"/>
  <c r="H2885" i="1" s="1"/>
  <c r="G2883" i="1"/>
  <c r="G2885" i="1" s="1"/>
  <c r="F2883" i="1"/>
  <c r="F2885" i="1" s="1"/>
  <c r="E2883" i="1"/>
  <c r="D2883" i="1"/>
  <c r="D2885" i="1" s="1"/>
  <c r="C2883" i="1"/>
  <c r="B2883" i="1"/>
  <c r="AB2882" i="1"/>
  <c r="Z2882" i="1"/>
  <c r="AA2882" i="1" s="1"/>
  <c r="Z2881" i="1"/>
  <c r="AB2881" i="1" s="1"/>
  <c r="AB2880" i="1"/>
  <c r="AA2880" i="1"/>
  <c r="Z2880" i="1"/>
  <c r="Z2879" i="1"/>
  <c r="X2875" i="1"/>
  <c r="U2875" i="1"/>
  <c r="N2875" i="1"/>
  <c r="L2875" i="1"/>
  <c r="J2875" i="1"/>
  <c r="I2875" i="1"/>
  <c r="B2875" i="1"/>
  <c r="AA2874" i="1"/>
  <c r="Z2874" i="1"/>
  <c r="Y2873" i="1"/>
  <c r="Y2875" i="1" s="1"/>
  <c r="X2873" i="1"/>
  <c r="W2873" i="1"/>
  <c r="W2875" i="1" s="1"/>
  <c r="V2873" i="1"/>
  <c r="V2875" i="1" s="1"/>
  <c r="U2873" i="1"/>
  <c r="T2873" i="1"/>
  <c r="T2875" i="1" s="1"/>
  <c r="S2873" i="1"/>
  <c r="S2875" i="1" s="1"/>
  <c r="R2873" i="1"/>
  <c r="R2875" i="1" s="1"/>
  <c r="Q2873" i="1"/>
  <c r="Q2875" i="1" s="1"/>
  <c r="P2873" i="1"/>
  <c r="P2875" i="1" s="1"/>
  <c r="O2873" i="1"/>
  <c r="O2875" i="1" s="1"/>
  <c r="N2873" i="1"/>
  <c r="M2873" i="1"/>
  <c r="M2875" i="1" s="1"/>
  <c r="L2873" i="1"/>
  <c r="K2873" i="1"/>
  <c r="K2875" i="1" s="1"/>
  <c r="J2873" i="1"/>
  <c r="I2873" i="1"/>
  <c r="H2873" i="1"/>
  <c r="H2875" i="1" s="1"/>
  <c r="G2873" i="1"/>
  <c r="G2875" i="1" s="1"/>
  <c r="F2873" i="1"/>
  <c r="F2875" i="1" s="1"/>
  <c r="E2873" i="1"/>
  <c r="E2875" i="1" s="1"/>
  <c r="D2873" i="1"/>
  <c r="D2875" i="1" s="1"/>
  <c r="C2873" i="1"/>
  <c r="C2875" i="1" s="1"/>
  <c r="B2873" i="1"/>
  <c r="Z2872" i="1"/>
  <c r="AB2871" i="1"/>
  <c r="Z2871" i="1"/>
  <c r="AA2871" i="1" s="1"/>
  <c r="AA2870" i="1"/>
  <c r="Z2870" i="1"/>
  <c r="AB2870" i="1" s="1"/>
  <c r="AB2869" i="1"/>
  <c r="AA2869" i="1"/>
  <c r="Z2869" i="1"/>
  <c r="Z2873" i="1" s="1"/>
  <c r="AB2873" i="1" s="1"/>
  <c r="W2865" i="1"/>
  <c r="U2865" i="1"/>
  <c r="S2865" i="1"/>
  <c r="R2865" i="1"/>
  <c r="N2865" i="1"/>
  <c r="K2865" i="1"/>
  <c r="I2865" i="1"/>
  <c r="G2865" i="1"/>
  <c r="F2865" i="1"/>
  <c r="AB2864" i="1"/>
  <c r="Z2864" i="1"/>
  <c r="AA2864" i="1" s="1"/>
  <c r="Y2863" i="1"/>
  <c r="Y2865" i="1" s="1"/>
  <c r="X2863" i="1"/>
  <c r="X2865" i="1" s="1"/>
  <c r="W2863" i="1"/>
  <c r="V2863" i="1"/>
  <c r="V2865" i="1" s="1"/>
  <c r="U2863" i="1"/>
  <c r="T2863" i="1"/>
  <c r="T2865" i="1" s="1"/>
  <c r="S2863" i="1"/>
  <c r="R2863" i="1"/>
  <c r="Q2863" i="1"/>
  <c r="Q2865" i="1" s="1"/>
  <c r="P2863" i="1"/>
  <c r="P2865" i="1" s="1"/>
  <c r="O2863" i="1"/>
  <c r="O2865" i="1" s="1"/>
  <c r="N2863" i="1"/>
  <c r="M2863" i="1"/>
  <c r="M2865" i="1" s="1"/>
  <c r="L2863" i="1"/>
  <c r="L2865" i="1" s="1"/>
  <c r="K2863" i="1"/>
  <c r="J2863" i="1"/>
  <c r="J2865" i="1" s="1"/>
  <c r="I2863" i="1"/>
  <c r="H2863" i="1"/>
  <c r="H2865" i="1" s="1"/>
  <c r="G2863" i="1"/>
  <c r="F2863" i="1"/>
  <c r="E2863" i="1"/>
  <c r="E2865" i="1" s="1"/>
  <c r="D2863" i="1"/>
  <c r="D2865" i="1" s="1"/>
  <c r="C2863" i="1"/>
  <c r="C2865" i="1" s="1"/>
  <c r="B2863" i="1"/>
  <c r="B2865" i="1" s="1"/>
  <c r="AB2862" i="1"/>
  <c r="AA2862" i="1"/>
  <c r="Z2862" i="1"/>
  <c r="Z2861" i="1"/>
  <c r="Z2860" i="1"/>
  <c r="AA2859" i="1"/>
  <c r="Z2859" i="1"/>
  <c r="AB2859" i="1" s="1"/>
  <c r="W2855" i="1"/>
  <c r="V2855" i="1"/>
  <c r="P2855" i="1"/>
  <c r="O2855" i="1"/>
  <c r="K2855" i="1"/>
  <c r="I2855" i="1"/>
  <c r="AB2854" i="1"/>
  <c r="AA2854" i="1"/>
  <c r="Z2854" i="1"/>
  <c r="Z2853" i="1"/>
  <c r="AB2853" i="1" s="1"/>
  <c r="Y2853" i="1"/>
  <c r="Y2855" i="1" s="1"/>
  <c r="X2853" i="1"/>
  <c r="X2855" i="1" s="1"/>
  <c r="W2853" i="1"/>
  <c r="V2853" i="1"/>
  <c r="U2853" i="1"/>
  <c r="U2855" i="1" s="1"/>
  <c r="T2853" i="1"/>
  <c r="T2855" i="1" s="1"/>
  <c r="S2853" i="1"/>
  <c r="S2855" i="1" s="1"/>
  <c r="R2853" i="1"/>
  <c r="R2855" i="1" s="1"/>
  <c r="Q2853" i="1"/>
  <c r="Q2855" i="1" s="1"/>
  <c r="P2853" i="1"/>
  <c r="O2853" i="1"/>
  <c r="N2853" i="1"/>
  <c r="N2855" i="1" s="1"/>
  <c r="M2853" i="1"/>
  <c r="M2855" i="1" s="1"/>
  <c r="L2853" i="1"/>
  <c r="L2855" i="1" s="1"/>
  <c r="K2853" i="1"/>
  <c r="J2853" i="1"/>
  <c r="J2855" i="1" s="1"/>
  <c r="I2853" i="1"/>
  <c r="H2853" i="1"/>
  <c r="H2855" i="1" s="1"/>
  <c r="G2853" i="1"/>
  <c r="G2855" i="1" s="1"/>
  <c r="F2853" i="1"/>
  <c r="F2855" i="1" s="1"/>
  <c r="E2853" i="1"/>
  <c r="E2855" i="1" s="1"/>
  <c r="D2853" i="1"/>
  <c r="D2855" i="1" s="1"/>
  <c r="C2853" i="1"/>
  <c r="C2855" i="1" s="1"/>
  <c r="B2853" i="1"/>
  <c r="B2855" i="1" s="1"/>
  <c r="AB2852" i="1"/>
  <c r="AA2852" i="1"/>
  <c r="Z2852" i="1"/>
  <c r="Z2851" i="1"/>
  <c r="AA2851" i="1" s="1"/>
  <c r="AB2850" i="1"/>
  <c r="AA2850" i="1"/>
  <c r="Z2850" i="1"/>
  <c r="Z2849" i="1"/>
  <c r="V2845" i="1"/>
  <c r="Q2845" i="1"/>
  <c r="J2845" i="1"/>
  <c r="E2845" i="1"/>
  <c r="Z2844" i="1"/>
  <c r="AA2844" i="1" s="1"/>
  <c r="Y2843" i="1"/>
  <c r="Y2845" i="1" s="1"/>
  <c r="X2843" i="1"/>
  <c r="X2845" i="1" s="1"/>
  <c r="W2843" i="1"/>
  <c r="W2845" i="1" s="1"/>
  <c r="V2843" i="1"/>
  <c r="U2843" i="1"/>
  <c r="U2845" i="1" s="1"/>
  <c r="T2843" i="1"/>
  <c r="T2845" i="1" s="1"/>
  <c r="S2843" i="1"/>
  <c r="S2845" i="1" s="1"/>
  <c r="R2843" i="1"/>
  <c r="R2845" i="1" s="1"/>
  <c r="Q2843" i="1"/>
  <c r="P2843" i="1"/>
  <c r="P2845" i="1" s="1"/>
  <c r="O2843" i="1"/>
  <c r="O2845" i="1" s="1"/>
  <c r="N2843" i="1"/>
  <c r="N2845" i="1" s="1"/>
  <c r="M2843" i="1"/>
  <c r="M2845" i="1" s="1"/>
  <c r="L2843" i="1"/>
  <c r="L2845" i="1" s="1"/>
  <c r="K2843" i="1"/>
  <c r="K2845" i="1" s="1"/>
  <c r="J2843" i="1"/>
  <c r="I2843" i="1"/>
  <c r="I2845" i="1" s="1"/>
  <c r="H2843" i="1"/>
  <c r="H2845" i="1" s="1"/>
  <c r="G2843" i="1"/>
  <c r="G2845" i="1" s="1"/>
  <c r="F2843" i="1"/>
  <c r="F2845" i="1" s="1"/>
  <c r="E2843" i="1"/>
  <c r="D2843" i="1"/>
  <c r="D2845" i="1" s="1"/>
  <c r="C2843" i="1"/>
  <c r="C2845" i="1" s="1"/>
  <c r="B2843" i="1"/>
  <c r="B2845" i="1" s="1"/>
  <c r="Z2842" i="1"/>
  <c r="AB2841" i="1"/>
  <c r="AA2841" i="1"/>
  <c r="Z2841" i="1"/>
  <c r="Z2840" i="1"/>
  <c r="AB2839" i="1"/>
  <c r="AA2839" i="1"/>
  <c r="Z2839" i="1"/>
  <c r="Y2835" i="1"/>
  <c r="N2835" i="1"/>
  <c r="M2835" i="1"/>
  <c r="B2835" i="1"/>
  <c r="AB2834" i="1"/>
  <c r="AA2834" i="1"/>
  <c r="Z2834" i="1"/>
  <c r="Y2833" i="1"/>
  <c r="T2833" i="1"/>
  <c r="T2835" i="1" s="1"/>
  <c r="S2833" i="1"/>
  <c r="S2835" i="1" s="1"/>
  <c r="N2833" i="1"/>
  <c r="M2833" i="1"/>
  <c r="H2833" i="1"/>
  <c r="H2835" i="1" s="1"/>
  <c r="G2833" i="1"/>
  <c r="G2835" i="1" s="1"/>
  <c r="C2833" i="1"/>
  <c r="C2835" i="1" s="1"/>
  <c r="B2833" i="1"/>
  <c r="AB2832" i="1"/>
  <c r="AA2832" i="1"/>
  <c r="Z2832" i="1"/>
  <c r="Z2831" i="1"/>
  <c r="Y2830" i="1"/>
  <c r="X2830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Y2829" i="1"/>
  <c r="X2829" i="1"/>
  <c r="X2833" i="1" s="1"/>
  <c r="X2835" i="1" s="1"/>
  <c r="W2829" i="1"/>
  <c r="V2829" i="1"/>
  <c r="V2833" i="1" s="1"/>
  <c r="V2835" i="1" s="1"/>
  <c r="U2829" i="1"/>
  <c r="U2833" i="1" s="1"/>
  <c r="U2835" i="1" s="1"/>
  <c r="T2829" i="1"/>
  <c r="S2829" i="1"/>
  <c r="R2829" i="1"/>
  <c r="R2833" i="1" s="1"/>
  <c r="R2835" i="1" s="1"/>
  <c r="Q2829" i="1"/>
  <c r="P2829" i="1"/>
  <c r="P2833" i="1" s="1"/>
  <c r="P2835" i="1" s="1"/>
  <c r="O2829" i="1"/>
  <c r="O2833" i="1" s="1"/>
  <c r="O2835" i="1" s="1"/>
  <c r="N2829" i="1"/>
  <c r="M2829" i="1"/>
  <c r="L2829" i="1"/>
  <c r="L2833" i="1" s="1"/>
  <c r="L2835" i="1" s="1"/>
  <c r="K2829" i="1"/>
  <c r="J2829" i="1"/>
  <c r="J2833" i="1" s="1"/>
  <c r="J2835" i="1" s="1"/>
  <c r="I2829" i="1"/>
  <c r="I2833" i="1" s="1"/>
  <c r="I2835" i="1" s="1"/>
  <c r="H2829" i="1"/>
  <c r="G2829" i="1"/>
  <c r="F2829" i="1"/>
  <c r="F2779" i="1" s="1"/>
  <c r="E2829" i="1"/>
  <c r="D2829" i="1"/>
  <c r="S2825" i="1"/>
  <c r="R2825" i="1"/>
  <c r="Q2825" i="1"/>
  <c r="G2825" i="1"/>
  <c r="F2825" i="1"/>
  <c r="E2825" i="1"/>
  <c r="AB2824" i="1"/>
  <c r="AA2824" i="1"/>
  <c r="Z2824" i="1"/>
  <c r="Y2823" i="1"/>
  <c r="Y2825" i="1" s="1"/>
  <c r="X2823" i="1"/>
  <c r="X2825" i="1" s="1"/>
  <c r="W2823" i="1"/>
  <c r="W2825" i="1" s="1"/>
  <c r="S2823" i="1"/>
  <c r="R2823" i="1"/>
  <c r="Q2823" i="1"/>
  <c r="M2823" i="1"/>
  <c r="M2825" i="1" s="1"/>
  <c r="L2823" i="1"/>
  <c r="L2825" i="1" s="1"/>
  <c r="K2823" i="1"/>
  <c r="K2825" i="1" s="1"/>
  <c r="G2823" i="1"/>
  <c r="F2823" i="1"/>
  <c r="E2823" i="1"/>
  <c r="C2823" i="1"/>
  <c r="C2825" i="1" s="1"/>
  <c r="B2823" i="1"/>
  <c r="B2825" i="1" s="1"/>
  <c r="AB2822" i="1"/>
  <c r="AA2822" i="1"/>
  <c r="Z2822" i="1"/>
  <c r="AB2821" i="1"/>
  <c r="AA2821" i="1"/>
  <c r="Z2821" i="1"/>
  <c r="Y2820" i="1"/>
  <c r="X2820" i="1"/>
  <c r="W2820" i="1"/>
  <c r="V2820" i="1"/>
  <c r="V2823" i="1" s="1"/>
  <c r="V2825" i="1" s="1"/>
  <c r="U2820" i="1"/>
  <c r="U2823" i="1" s="1"/>
  <c r="U2825" i="1" s="1"/>
  <c r="T2820" i="1"/>
  <c r="T2823" i="1" s="1"/>
  <c r="T2825" i="1" s="1"/>
  <c r="S2820" i="1"/>
  <c r="R2820" i="1"/>
  <c r="Q2820" i="1"/>
  <c r="P2820" i="1"/>
  <c r="P2823" i="1" s="1"/>
  <c r="P2825" i="1" s="1"/>
  <c r="O2820" i="1"/>
  <c r="O2823" i="1" s="1"/>
  <c r="O2825" i="1" s="1"/>
  <c r="N2820" i="1"/>
  <c r="N2823" i="1" s="1"/>
  <c r="N2825" i="1" s="1"/>
  <c r="M2820" i="1"/>
  <c r="L2820" i="1"/>
  <c r="K2820" i="1"/>
  <c r="J2820" i="1"/>
  <c r="J2823" i="1" s="1"/>
  <c r="J2825" i="1" s="1"/>
  <c r="I2820" i="1"/>
  <c r="I2823" i="1" s="1"/>
  <c r="I2825" i="1" s="1"/>
  <c r="H2820" i="1"/>
  <c r="H2823" i="1" s="1"/>
  <c r="H2825" i="1" s="1"/>
  <c r="G2820" i="1"/>
  <c r="F2820" i="1"/>
  <c r="E2820" i="1"/>
  <c r="D2820" i="1"/>
  <c r="AB2819" i="1"/>
  <c r="AA2819" i="1"/>
  <c r="Z2819" i="1"/>
  <c r="Y2815" i="1"/>
  <c r="X2815" i="1"/>
  <c r="L2815" i="1"/>
  <c r="Z2814" i="1"/>
  <c r="Y2813" i="1"/>
  <c r="X2813" i="1"/>
  <c r="S2813" i="1"/>
  <c r="S2815" i="1" s="1"/>
  <c r="R2813" i="1"/>
  <c r="R2815" i="1" s="1"/>
  <c r="Q2813" i="1"/>
  <c r="Q2815" i="1" s="1"/>
  <c r="G2813" i="1"/>
  <c r="G2815" i="1" s="1"/>
  <c r="F2813" i="1"/>
  <c r="F2815" i="1" s="1"/>
  <c r="E2813" i="1"/>
  <c r="E2815" i="1" s="1"/>
  <c r="C2813" i="1"/>
  <c r="C2815" i="1" s="1"/>
  <c r="AA2812" i="1"/>
  <c r="Z2812" i="1"/>
  <c r="AA2811" i="1"/>
  <c r="Z2811" i="1"/>
  <c r="Y2810" i="1"/>
  <c r="X2810" i="1"/>
  <c r="W2810" i="1"/>
  <c r="V2810" i="1"/>
  <c r="U2810" i="1"/>
  <c r="T2810" i="1"/>
  <c r="T2780" i="1" s="1"/>
  <c r="S2810" i="1"/>
  <c r="R2810" i="1"/>
  <c r="Q2810" i="1"/>
  <c r="P2810" i="1"/>
  <c r="O2810" i="1"/>
  <c r="N2810" i="1"/>
  <c r="Z2810" i="1" s="1"/>
  <c r="AB2810" i="1" s="1"/>
  <c r="M2810" i="1"/>
  <c r="M2813" i="1" s="1"/>
  <c r="M2815" i="1" s="1"/>
  <c r="L2810" i="1"/>
  <c r="L2813" i="1" s="1"/>
  <c r="K2810" i="1"/>
  <c r="J2810" i="1"/>
  <c r="I2810" i="1"/>
  <c r="H2810" i="1"/>
  <c r="G2810" i="1"/>
  <c r="F2810" i="1"/>
  <c r="E2810" i="1"/>
  <c r="D2810" i="1"/>
  <c r="C2810" i="1"/>
  <c r="B2810" i="1"/>
  <c r="B2813" i="1" s="1"/>
  <c r="B2815" i="1" s="1"/>
  <c r="Y2809" i="1"/>
  <c r="X2809" i="1"/>
  <c r="W2809" i="1"/>
  <c r="W2813" i="1" s="1"/>
  <c r="W2815" i="1" s="1"/>
  <c r="V2809" i="1"/>
  <c r="U2809" i="1"/>
  <c r="U2813" i="1" s="1"/>
  <c r="U2815" i="1" s="1"/>
  <c r="T2809" i="1"/>
  <c r="S2809" i="1"/>
  <c r="R2809" i="1"/>
  <c r="Q2809" i="1"/>
  <c r="Q2779" i="1" s="1"/>
  <c r="P2809" i="1"/>
  <c r="P2813" i="1" s="1"/>
  <c r="P2815" i="1" s="1"/>
  <c r="O2809" i="1"/>
  <c r="O2813" i="1" s="1"/>
  <c r="O2815" i="1" s="1"/>
  <c r="N2809" i="1"/>
  <c r="M2809" i="1"/>
  <c r="L2809" i="1"/>
  <c r="K2809" i="1"/>
  <c r="K2779" i="1" s="1"/>
  <c r="J2809" i="1"/>
  <c r="I2809" i="1"/>
  <c r="I2813" i="1" s="1"/>
  <c r="I2815" i="1" s="1"/>
  <c r="H2809" i="1"/>
  <c r="G2809" i="1"/>
  <c r="F2809" i="1"/>
  <c r="E2809" i="1"/>
  <c r="E2779" i="1" s="1"/>
  <c r="D2809" i="1"/>
  <c r="X2805" i="1"/>
  <c r="R2805" i="1"/>
  <c r="L2805" i="1"/>
  <c r="F2805" i="1"/>
  <c r="Z2804" i="1"/>
  <c r="Y2803" i="1"/>
  <c r="Y2805" i="1" s="1"/>
  <c r="U2803" i="1"/>
  <c r="U2805" i="1" s="1"/>
  <c r="S2803" i="1"/>
  <c r="S2805" i="1" s="1"/>
  <c r="O2803" i="1"/>
  <c r="O2805" i="1" s="1"/>
  <c r="M2803" i="1"/>
  <c r="M2805" i="1" s="1"/>
  <c r="I2803" i="1"/>
  <c r="I2805" i="1" s="1"/>
  <c r="G2803" i="1"/>
  <c r="G2805" i="1" s="1"/>
  <c r="E2803" i="1"/>
  <c r="E2805" i="1" s="1"/>
  <c r="C2803" i="1"/>
  <c r="C2805" i="1" s="1"/>
  <c r="AA2802" i="1"/>
  <c r="Z2802" i="1"/>
  <c r="Z2801" i="1"/>
  <c r="AA2801" i="1" s="1"/>
  <c r="Y2800" i="1"/>
  <c r="X2800" i="1"/>
  <c r="X2803" i="1" s="1"/>
  <c r="W2800" i="1"/>
  <c r="W2803" i="1" s="1"/>
  <c r="W2805" i="1" s="1"/>
  <c r="V2800" i="1"/>
  <c r="V2803" i="1" s="1"/>
  <c r="V2805" i="1" s="1"/>
  <c r="U2800" i="1"/>
  <c r="T2800" i="1"/>
  <c r="T2803" i="1" s="1"/>
  <c r="T2805" i="1" s="1"/>
  <c r="S2800" i="1"/>
  <c r="R2800" i="1"/>
  <c r="R2803" i="1" s="1"/>
  <c r="Q2800" i="1"/>
  <c r="Q2803" i="1" s="1"/>
  <c r="Q2805" i="1" s="1"/>
  <c r="P2800" i="1"/>
  <c r="P2803" i="1" s="1"/>
  <c r="P2805" i="1" s="1"/>
  <c r="O2800" i="1"/>
  <c r="N2800" i="1"/>
  <c r="N2803" i="1" s="1"/>
  <c r="N2805" i="1" s="1"/>
  <c r="M2800" i="1"/>
  <c r="L2800" i="1"/>
  <c r="L2803" i="1" s="1"/>
  <c r="K2800" i="1"/>
  <c r="K2803" i="1" s="1"/>
  <c r="K2805" i="1" s="1"/>
  <c r="J2800" i="1"/>
  <c r="J2803" i="1" s="1"/>
  <c r="J2805" i="1" s="1"/>
  <c r="I2800" i="1"/>
  <c r="H2800" i="1"/>
  <c r="H2803" i="1" s="1"/>
  <c r="H2805" i="1" s="1"/>
  <c r="G2800" i="1"/>
  <c r="F2800" i="1"/>
  <c r="F2803" i="1" s="1"/>
  <c r="E2800" i="1"/>
  <c r="D2800" i="1"/>
  <c r="C2800" i="1"/>
  <c r="B2800" i="1"/>
  <c r="B2803" i="1" s="1"/>
  <c r="B2805" i="1" s="1"/>
  <c r="Z2799" i="1"/>
  <c r="V2795" i="1"/>
  <c r="AA2794" i="1"/>
  <c r="Z2794" i="1"/>
  <c r="U2793" i="1"/>
  <c r="U2795" i="1" s="1"/>
  <c r="T2793" i="1"/>
  <c r="T2795" i="1" s="1"/>
  <c r="N2793" i="1"/>
  <c r="N2795" i="1" s="1"/>
  <c r="H2793" i="1"/>
  <c r="H2795" i="1" s="1"/>
  <c r="B2793" i="1"/>
  <c r="B2795" i="1" s="1"/>
  <c r="Y2792" i="1"/>
  <c r="X2792" i="1"/>
  <c r="X2782" i="1" s="1"/>
  <c r="W2792" i="1"/>
  <c r="W2782" i="1" s="1"/>
  <c r="V2792" i="1"/>
  <c r="U2792" i="1"/>
  <c r="T2792" i="1"/>
  <c r="S2792" i="1"/>
  <c r="R2792" i="1"/>
  <c r="R2782" i="1" s="1"/>
  <c r="Q2792" i="1"/>
  <c r="Q2782" i="1" s="1"/>
  <c r="P2792" i="1"/>
  <c r="O2792" i="1"/>
  <c r="N2792" i="1"/>
  <c r="M2792" i="1"/>
  <c r="L2792" i="1"/>
  <c r="L2782" i="1" s="1"/>
  <c r="K2792" i="1"/>
  <c r="K2782" i="1" s="1"/>
  <c r="J2792" i="1"/>
  <c r="J2782" i="1" s="1"/>
  <c r="I2792" i="1"/>
  <c r="H2792" i="1"/>
  <c r="G2792" i="1"/>
  <c r="F2792" i="1"/>
  <c r="F2782" i="1" s="1"/>
  <c r="E2792" i="1"/>
  <c r="E2782" i="1" s="1"/>
  <c r="D2792" i="1"/>
  <c r="C2792" i="1"/>
  <c r="B2792" i="1"/>
  <c r="Z2791" i="1"/>
  <c r="AA2791" i="1" s="1"/>
  <c r="Y2790" i="1"/>
  <c r="Y2793" i="1" s="1"/>
  <c r="Y2795" i="1" s="1"/>
  <c r="X2790" i="1"/>
  <c r="W2790" i="1"/>
  <c r="V2790" i="1"/>
  <c r="V2793" i="1" s="1"/>
  <c r="U2790" i="1"/>
  <c r="T2790" i="1"/>
  <c r="S2790" i="1"/>
  <c r="S2793" i="1" s="1"/>
  <c r="S2795" i="1" s="1"/>
  <c r="R2790" i="1"/>
  <c r="Q2790" i="1"/>
  <c r="P2790" i="1"/>
  <c r="P2793" i="1" s="1"/>
  <c r="P2795" i="1" s="1"/>
  <c r="O2790" i="1"/>
  <c r="N2790" i="1"/>
  <c r="M2790" i="1"/>
  <c r="L2790" i="1"/>
  <c r="K2790" i="1"/>
  <c r="J2790" i="1"/>
  <c r="J2780" i="1" s="1"/>
  <c r="I2790" i="1"/>
  <c r="I2793" i="1" s="1"/>
  <c r="I2795" i="1" s="1"/>
  <c r="H2790" i="1"/>
  <c r="G2790" i="1"/>
  <c r="G2793" i="1" s="1"/>
  <c r="G2795" i="1" s="1"/>
  <c r="F2790" i="1"/>
  <c r="E2790" i="1"/>
  <c r="D2790" i="1"/>
  <c r="D2780" i="1" s="1"/>
  <c r="C2790" i="1"/>
  <c r="B2790" i="1"/>
  <c r="AA2789" i="1"/>
  <c r="Z2789" i="1"/>
  <c r="Y2784" i="1"/>
  <c r="X2784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Y2782" i="1"/>
  <c r="V2782" i="1"/>
  <c r="U2782" i="1"/>
  <c r="T2782" i="1"/>
  <c r="S2782" i="1"/>
  <c r="P2782" i="1"/>
  <c r="O2782" i="1"/>
  <c r="N2782" i="1"/>
  <c r="M2782" i="1"/>
  <c r="I2782" i="1"/>
  <c r="H2782" i="1"/>
  <c r="G2782" i="1"/>
  <c r="C2782" i="1"/>
  <c r="B2782" i="1"/>
  <c r="Y2781" i="1"/>
  <c r="X2781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Y2780" i="1"/>
  <c r="X2780" i="1"/>
  <c r="U2780" i="1"/>
  <c r="S2780" i="1"/>
  <c r="R2780" i="1"/>
  <c r="P2780" i="1"/>
  <c r="N2780" i="1"/>
  <c r="M2780" i="1"/>
  <c r="L2780" i="1"/>
  <c r="I2780" i="1"/>
  <c r="H2780" i="1"/>
  <c r="H2783" i="1" s="1"/>
  <c r="H2785" i="1" s="1"/>
  <c r="G2780" i="1"/>
  <c r="F2780" i="1"/>
  <c r="B2780" i="1"/>
  <c r="Y2779" i="1"/>
  <c r="U2779" i="1"/>
  <c r="T2779" i="1"/>
  <c r="S2779" i="1"/>
  <c r="P2779" i="1"/>
  <c r="O2779" i="1"/>
  <c r="N2779" i="1"/>
  <c r="M2779" i="1"/>
  <c r="I2779" i="1"/>
  <c r="H2779" i="1"/>
  <c r="G2779" i="1"/>
  <c r="C2779" i="1"/>
  <c r="B2779" i="1"/>
  <c r="G2775" i="1"/>
  <c r="Z2774" i="1"/>
  <c r="V2773" i="1"/>
  <c r="V2775" i="1" s="1"/>
  <c r="U2773" i="1"/>
  <c r="U2775" i="1" s="1"/>
  <c r="T2773" i="1"/>
  <c r="T2775" i="1" s="1"/>
  <c r="P2773" i="1"/>
  <c r="P2775" i="1" s="1"/>
  <c r="O2773" i="1"/>
  <c r="O2775" i="1" s="1"/>
  <c r="N2773" i="1"/>
  <c r="N2775" i="1" s="1"/>
  <c r="L2773" i="1"/>
  <c r="L2775" i="1" s="1"/>
  <c r="J2773" i="1"/>
  <c r="J2775" i="1" s="1"/>
  <c r="I2773" i="1"/>
  <c r="I2775" i="1" s="1"/>
  <c r="H2773" i="1"/>
  <c r="H2775" i="1" s="1"/>
  <c r="D2773" i="1"/>
  <c r="D2775" i="1" s="1"/>
  <c r="C2773" i="1"/>
  <c r="C2775" i="1" s="1"/>
  <c r="B2773" i="1"/>
  <c r="B2775" i="1" s="1"/>
  <c r="Z2772" i="1"/>
  <c r="AA2772" i="1" s="1"/>
  <c r="Z2771" i="1"/>
  <c r="AA2771" i="1" s="1"/>
  <c r="Y2770" i="1"/>
  <c r="Y2773" i="1" s="1"/>
  <c r="Y2775" i="1" s="1"/>
  <c r="X2770" i="1"/>
  <c r="X2773" i="1" s="1"/>
  <c r="X2775" i="1" s="1"/>
  <c r="W2770" i="1"/>
  <c r="W2773" i="1" s="1"/>
  <c r="W2775" i="1" s="1"/>
  <c r="V2770" i="1"/>
  <c r="U2770" i="1"/>
  <c r="T2770" i="1"/>
  <c r="S2770" i="1"/>
  <c r="S2773" i="1" s="1"/>
  <c r="S2775" i="1" s="1"/>
  <c r="R2770" i="1"/>
  <c r="R2773" i="1" s="1"/>
  <c r="R2775" i="1" s="1"/>
  <c r="Q2770" i="1"/>
  <c r="Q2773" i="1" s="1"/>
  <c r="Q2775" i="1" s="1"/>
  <c r="P2770" i="1"/>
  <c r="O2770" i="1"/>
  <c r="N2770" i="1"/>
  <c r="M2770" i="1"/>
  <c r="L2770" i="1"/>
  <c r="K2770" i="1"/>
  <c r="K2773" i="1" s="1"/>
  <c r="K2775" i="1" s="1"/>
  <c r="J2770" i="1"/>
  <c r="I2770" i="1"/>
  <c r="H2770" i="1"/>
  <c r="G2770" i="1"/>
  <c r="G2773" i="1" s="1"/>
  <c r="F2770" i="1"/>
  <c r="F2773" i="1" s="1"/>
  <c r="F2775" i="1" s="1"/>
  <c r="E2770" i="1"/>
  <c r="E2773" i="1" s="1"/>
  <c r="E2775" i="1" s="1"/>
  <c r="D2770" i="1"/>
  <c r="AA2769" i="1"/>
  <c r="Z2769" i="1"/>
  <c r="V2765" i="1"/>
  <c r="T2765" i="1"/>
  <c r="O2765" i="1"/>
  <c r="J2765" i="1"/>
  <c r="H2765" i="1"/>
  <c r="C2765" i="1"/>
  <c r="AB2764" i="1"/>
  <c r="AA2764" i="1"/>
  <c r="Z2764" i="1"/>
  <c r="V2763" i="1"/>
  <c r="U2763" i="1"/>
  <c r="U2765" i="1" s="1"/>
  <c r="T2763" i="1"/>
  <c r="P2763" i="1"/>
  <c r="P2765" i="1" s="1"/>
  <c r="O2763" i="1"/>
  <c r="N2763" i="1"/>
  <c r="N2765" i="1" s="1"/>
  <c r="J2763" i="1"/>
  <c r="I2763" i="1"/>
  <c r="I2765" i="1" s="1"/>
  <c r="H2763" i="1"/>
  <c r="D2763" i="1"/>
  <c r="D2765" i="1" s="1"/>
  <c r="C2763" i="1"/>
  <c r="B2763" i="1"/>
  <c r="B2765" i="1" s="1"/>
  <c r="AB2762" i="1"/>
  <c r="AA2762" i="1"/>
  <c r="Z2762" i="1"/>
  <c r="AA2761" i="1"/>
  <c r="Z2761" i="1"/>
  <c r="AB2761" i="1" s="1"/>
  <c r="Y2760" i="1"/>
  <c r="Y2763" i="1" s="1"/>
  <c r="Y2765" i="1" s="1"/>
  <c r="X2760" i="1"/>
  <c r="X2763" i="1" s="1"/>
  <c r="X2765" i="1" s="1"/>
  <c r="W2760" i="1"/>
  <c r="W2763" i="1" s="1"/>
  <c r="W2765" i="1" s="1"/>
  <c r="V2760" i="1"/>
  <c r="U2760" i="1"/>
  <c r="T2760" i="1"/>
  <c r="S2760" i="1"/>
  <c r="S2763" i="1" s="1"/>
  <c r="S2765" i="1" s="1"/>
  <c r="R2760" i="1"/>
  <c r="R2763" i="1" s="1"/>
  <c r="R2765" i="1" s="1"/>
  <c r="Q2760" i="1"/>
  <c r="Q2763" i="1" s="1"/>
  <c r="Q2765" i="1" s="1"/>
  <c r="P2760" i="1"/>
  <c r="O2760" i="1"/>
  <c r="N2760" i="1"/>
  <c r="M2760" i="1"/>
  <c r="L2760" i="1"/>
  <c r="L2763" i="1" s="1"/>
  <c r="L2765" i="1" s="1"/>
  <c r="K2760" i="1"/>
  <c r="K2763" i="1" s="1"/>
  <c r="K2765" i="1" s="1"/>
  <c r="J2760" i="1"/>
  <c r="I2760" i="1"/>
  <c r="H2760" i="1"/>
  <c r="G2760" i="1"/>
  <c r="G2763" i="1" s="1"/>
  <c r="G2765" i="1" s="1"/>
  <c r="F2760" i="1"/>
  <c r="F2763" i="1" s="1"/>
  <c r="F2765" i="1" s="1"/>
  <c r="E2760" i="1"/>
  <c r="E2763" i="1" s="1"/>
  <c r="E2765" i="1" s="1"/>
  <c r="D2760" i="1"/>
  <c r="Z2759" i="1"/>
  <c r="V2755" i="1"/>
  <c r="U2755" i="1"/>
  <c r="Q2755" i="1"/>
  <c r="J2755" i="1"/>
  <c r="I2755" i="1"/>
  <c r="E2755" i="1"/>
  <c r="B2755" i="1"/>
  <c r="Z2754" i="1"/>
  <c r="AA2754" i="1" s="1"/>
  <c r="W2753" i="1"/>
  <c r="W2755" i="1" s="1"/>
  <c r="V2753" i="1"/>
  <c r="U2753" i="1"/>
  <c r="Q2753" i="1"/>
  <c r="P2753" i="1"/>
  <c r="P2755" i="1" s="1"/>
  <c r="O2753" i="1"/>
  <c r="O2755" i="1" s="1"/>
  <c r="K2753" i="1"/>
  <c r="K2755" i="1" s="1"/>
  <c r="J2753" i="1"/>
  <c r="I2753" i="1"/>
  <c r="E2753" i="1"/>
  <c r="D2753" i="1"/>
  <c r="D2755" i="1" s="1"/>
  <c r="C2753" i="1"/>
  <c r="C2755" i="1" s="1"/>
  <c r="B2753" i="1"/>
  <c r="Z2752" i="1"/>
  <c r="AB2751" i="1"/>
  <c r="AA2751" i="1"/>
  <c r="Z2751" i="1"/>
  <c r="Y2750" i="1"/>
  <c r="Y2753" i="1" s="1"/>
  <c r="Y2755" i="1" s="1"/>
  <c r="X2750" i="1"/>
  <c r="X2753" i="1" s="1"/>
  <c r="X2755" i="1" s="1"/>
  <c r="W2750" i="1"/>
  <c r="V2750" i="1"/>
  <c r="U2750" i="1"/>
  <c r="T2750" i="1"/>
  <c r="T2753" i="1" s="1"/>
  <c r="T2755" i="1" s="1"/>
  <c r="S2750" i="1"/>
  <c r="S2753" i="1" s="1"/>
  <c r="S2755" i="1" s="1"/>
  <c r="R2750" i="1"/>
  <c r="R2753" i="1" s="1"/>
  <c r="R2755" i="1" s="1"/>
  <c r="Q2750" i="1"/>
  <c r="P2750" i="1"/>
  <c r="O2750" i="1"/>
  <c r="N2750" i="1"/>
  <c r="N2753" i="1" s="1"/>
  <c r="N2755" i="1" s="1"/>
  <c r="M2750" i="1"/>
  <c r="L2750" i="1"/>
  <c r="L2753" i="1" s="1"/>
  <c r="L2755" i="1" s="1"/>
  <c r="K2750" i="1"/>
  <c r="J2750" i="1"/>
  <c r="I2750" i="1"/>
  <c r="H2750" i="1"/>
  <c r="H2753" i="1" s="1"/>
  <c r="H2755" i="1" s="1"/>
  <c r="G2750" i="1"/>
  <c r="G2753" i="1" s="1"/>
  <c r="G2755" i="1" s="1"/>
  <c r="F2750" i="1"/>
  <c r="F2753" i="1" s="1"/>
  <c r="F2755" i="1" s="1"/>
  <c r="E2750" i="1"/>
  <c r="D2750" i="1"/>
  <c r="Z2749" i="1"/>
  <c r="X2745" i="1"/>
  <c r="Q2745" i="1"/>
  <c r="P2745" i="1"/>
  <c r="L2745" i="1"/>
  <c r="E2745" i="1"/>
  <c r="D2745" i="1"/>
  <c r="AA2744" i="1"/>
  <c r="Z2744" i="1"/>
  <c r="X2743" i="1"/>
  <c r="W2743" i="1"/>
  <c r="W2745" i="1" s="1"/>
  <c r="V2743" i="1"/>
  <c r="V2745" i="1" s="1"/>
  <c r="R2743" i="1"/>
  <c r="R2745" i="1" s="1"/>
  <c r="Q2743" i="1"/>
  <c r="P2743" i="1"/>
  <c r="L2743" i="1"/>
  <c r="K2743" i="1"/>
  <c r="K2745" i="1" s="1"/>
  <c r="J2743" i="1"/>
  <c r="J2745" i="1" s="1"/>
  <c r="F2743" i="1"/>
  <c r="F2745" i="1" s="1"/>
  <c r="E2743" i="1"/>
  <c r="D2743" i="1"/>
  <c r="C2743" i="1"/>
  <c r="C2745" i="1" s="1"/>
  <c r="B2743" i="1"/>
  <c r="B2745" i="1" s="1"/>
  <c r="Z2742" i="1"/>
  <c r="AB2742" i="1" s="1"/>
  <c r="AB2741" i="1"/>
  <c r="AA2741" i="1"/>
  <c r="Z2741" i="1"/>
  <c r="Y2740" i="1"/>
  <c r="Y2743" i="1" s="1"/>
  <c r="Y2745" i="1" s="1"/>
  <c r="X2740" i="1"/>
  <c r="W2740" i="1"/>
  <c r="V2740" i="1"/>
  <c r="U2740" i="1"/>
  <c r="U2743" i="1" s="1"/>
  <c r="U2745" i="1" s="1"/>
  <c r="T2740" i="1"/>
  <c r="T2743" i="1" s="1"/>
  <c r="T2745" i="1" s="1"/>
  <c r="S2740" i="1"/>
  <c r="S2743" i="1" s="1"/>
  <c r="S2745" i="1" s="1"/>
  <c r="R2740" i="1"/>
  <c r="Q2740" i="1"/>
  <c r="P2740" i="1"/>
  <c r="O2740" i="1"/>
  <c r="O2743" i="1" s="1"/>
  <c r="O2745" i="1" s="1"/>
  <c r="N2740" i="1"/>
  <c r="N2743" i="1" s="1"/>
  <c r="N2745" i="1" s="1"/>
  <c r="M2740" i="1"/>
  <c r="L2740" i="1"/>
  <c r="K2740" i="1"/>
  <c r="J2740" i="1"/>
  <c r="I2740" i="1"/>
  <c r="I2743" i="1" s="1"/>
  <c r="I2745" i="1" s="1"/>
  <c r="H2740" i="1"/>
  <c r="H2743" i="1" s="1"/>
  <c r="H2745" i="1" s="1"/>
  <c r="G2740" i="1"/>
  <c r="G2743" i="1" s="1"/>
  <c r="G2745" i="1" s="1"/>
  <c r="F2740" i="1"/>
  <c r="E2740" i="1"/>
  <c r="D2740" i="1"/>
  <c r="Z2739" i="1"/>
  <c r="S2735" i="1"/>
  <c r="R2735" i="1"/>
  <c r="Q2735" i="1"/>
  <c r="G2735" i="1"/>
  <c r="F2735" i="1"/>
  <c r="E2735" i="1"/>
  <c r="AB2734" i="1"/>
  <c r="AA2734" i="1"/>
  <c r="Z2734" i="1"/>
  <c r="Y2733" i="1"/>
  <c r="Y2735" i="1" s="1"/>
  <c r="X2733" i="1"/>
  <c r="X2735" i="1" s="1"/>
  <c r="W2733" i="1"/>
  <c r="W2735" i="1" s="1"/>
  <c r="S2733" i="1"/>
  <c r="R2733" i="1"/>
  <c r="Q2733" i="1"/>
  <c r="M2733" i="1"/>
  <c r="M2735" i="1" s="1"/>
  <c r="L2733" i="1"/>
  <c r="L2735" i="1" s="1"/>
  <c r="K2733" i="1"/>
  <c r="K2735" i="1" s="1"/>
  <c r="G2733" i="1"/>
  <c r="F2733" i="1"/>
  <c r="E2733" i="1"/>
  <c r="C2733" i="1"/>
  <c r="C2735" i="1" s="1"/>
  <c r="B2733" i="1"/>
  <c r="B2735" i="1" s="1"/>
  <c r="AB2732" i="1"/>
  <c r="AA2732" i="1"/>
  <c r="Z2732" i="1"/>
  <c r="AB2731" i="1"/>
  <c r="AA2731" i="1"/>
  <c r="Z2731" i="1"/>
  <c r="Y2730" i="1"/>
  <c r="X2730" i="1"/>
  <c r="W2730" i="1"/>
  <c r="V2730" i="1"/>
  <c r="V2733" i="1" s="1"/>
  <c r="V2735" i="1" s="1"/>
  <c r="U2730" i="1"/>
  <c r="U2733" i="1" s="1"/>
  <c r="U2735" i="1" s="1"/>
  <c r="T2730" i="1"/>
  <c r="T2733" i="1" s="1"/>
  <c r="T2735" i="1" s="1"/>
  <c r="S2730" i="1"/>
  <c r="R2730" i="1"/>
  <c r="Q2730" i="1"/>
  <c r="P2730" i="1"/>
  <c r="P2733" i="1" s="1"/>
  <c r="P2735" i="1" s="1"/>
  <c r="O2730" i="1"/>
  <c r="O2733" i="1" s="1"/>
  <c r="O2735" i="1" s="1"/>
  <c r="N2730" i="1"/>
  <c r="N2733" i="1" s="1"/>
  <c r="N2735" i="1" s="1"/>
  <c r="M2730" i="1"/>
  <c r="L2730" i="1"/>
  <c r="K2730" i="1"/>
  <c r="J2730" i="1"/>
  <c r="J2733" i="1" s="1"/>
  <c r="J2735" i="1" s="1"/>
  <c r="I2730" i="1"/>
  <c r="I2733" i="1" s="1"/>
  <c r="I2735" i="1" s="1"/>
  <c r="H2730" i="1"/>
  <c r="H2733" i="1" s="1"/>
  <c r="H2735" i="1" s="1"/>
  <c r="G2730" i="1"/>
  <c r="F2730" i="1"/>
  <c r="E2730" i="1"/>
  <c r="D2730" i="1"/>
  <c r="AB2729" i="1"/>
  <c r="AA2729" i="1"/>
  <c r="Z2729" i="1"/>
  <c r="Y2725" i="1"/>
  <c r="X2725" i="1"/>
  <c r="N2725" i="1"/>
  <c r="M2725" i="1"/>
  <c r="L2725" i="1"/>
  <c r="B2725" i="1"/>
  <c r="AB2724" i="1"/>
  <c r="AA2724" i="1"/>
  <c r="Z2724" i="1"/>
  <c r="Y2723" i="1"/>
  <c r="X2723" i="1"/>
  <c r="T2723" i="1"/>
  <c r="T2725" i="1" s="1"/>
  <c r="S2723" i="1"/>
  <c r="S2725" i="1" s="1"/>
  <c r="R2723" i="1"/>
  <c r="R2725" i="1" s="1"/>
  <c r="N2723" i="1"/>
  <c r="M2723" i="1"/>
  <c r="L2723" i="1"/>
  <c r="H2723" i="1"/>
  <c r="H2725" i="1" s="1"/>
  <c r="G2723" i="1"/>
  <c r="G2725" i="1" s="1"/>
  <c r="F2723" i="1"/>
  <c r="F2725" i="1" s="1"/>
  <c r="C2723" i="1"/>
  <c r="C2725" i="1" s="1"/>
  <c r="B2723" i="1"/>
  <c r="AB2722" i="1"/>
  <c r="AA2722" i="1"/>
  <c r="Z2722" i="1"/>
  <c r="Z2721" i="1"/>
  <c r="Y2720" i="1"/>
  <c r="X2720" i="1"/>
  <c r="W2720" i="1"/>
  <c r="W2723" i="1" s="1"/>
  <c r="W2725" i="1" s="1"/>
  <c r="V2720" i="1"/>
  <c r="V2723" i="1" s="1"/>
  <c r="V2725" i="1" s="1"/>
  <c r="U2720" i="1"/>
  <c r="U2723" i="1" s="1"/>
  <c r="U2725" i="1" s="1"/>
  <c r="T2720" i="1"/>
  <c r="S2720" i="1"/>
  <c r="R2720" i="1"/>
  <c r="Q2720" i="1"/>
  <c r="Q2723" i="1" s="1"/>
  <c r="Q2725" i="1" s="1"/>
  <c r="P2720" i="1"/>
  <c r="P2723" i="1" s="1"/>
  <c r="P2725" i="1" s="1"/>
  <c r="O2720" i="1"/>
  <c r="O2723" i="1" s="1"/>
  <c r="O2725" i="1" s="1"/>
  <c r="N2720" i="1"/>
  <c r="M2720" i="1"/>
  <c r="L2720" i="1"/>
  <c r="K2720" i="1"/>
  <c r="K2723" i="1" s="1"/>
  <c r="K2725" i="1" s="1"/>
  <c r="J2720" i="1"/>
  <c r="J2723" i="1" s="1"/>
  <c r="J2725" i="1" s="1"/>
  <c r="I2720" i="1"/>
  <c r="I2723" i="1" s="1"/>
  <c r="I2725" i="1" s="1"/>
  <c r="H2720" i="1"/>
  <c r="G2720" i="1"/>
  <c r="F2720" i="1"/>
  <c r="E2720" i="1"/>
  <c r="E2723" i="1" s="1"/>
  <c r="E2725" i="1" s="1"/>
  <c r="D2720" i="1"/>
  <c r="D2723" i="1" s="1"/>
  <c r="D2725" i="1" s="1"/>
  <c r="AB2719" i="1"/>
  <c r="AA2719" i="1"/>
  <c r="Z2719" i="1"/>
  <c r="Y2715" i="1"/>
  <c r="R2715" i="1"/>
  <c r="O2715" i="1"/>
  <c r="M2715" i="1"/>
  <c r="G2715" i="1"/>
  <c r="F2715" i="1"/>
  <c r="C2715" i="1"/>
  <c r="B2715" i="1"/>
  <c r="AB2714" i="1"/>
  <c r="AA2714" i="1"/>
  <c r="Z2714" i="1"/>
  <c r="Y2713" i="1"/>
  <c r="U2713" i="1"/>
  <c r="U2715" i="1" s="1"/>
  <c r="T2713" i="1"/>
  <c r="T2715" i="1" s="1"/>
  <c r="S2713" i="1"/>
  <c r="S2715" i="1" s="1"/>
  <c r="O2713" i="1"/>
  <c r="N2713" i="1"/>
  <c r="N2715" i="1" s="1"/>
  <c r="M2713" i="1"/>
  <c r="I2713" i="1"/>
  <c r="I2715" i="1" s="1"/>
  <c r="H2713" i="1"/>
  <c r="H2715" i="1" s="1"/>
  <c r="G2713" i="1"/>
  <c r="C2713" i="1"/>
  <c r="B2713" i="1"/>
  <c r="AB2712" i="1"/>
  <c r="AA2712" i="1"/>
  <c r="Z2712" i="1"/>
  <c r="AA2711" i="1"/>
  <c r="Z2711" i="1"/>
  <c r="AB2711" i="1" s="1"/>
  <c r="Y2710" i="1"/>
  <c r="X2710" i="1"/>
  <c r="X2713" i="1" s="1"/>
  <c r="X2715" i="1" s="1"/>
  <c r="W2710" i="1"/>
  <c r="W2713" i="1" s="1"/>
  <c r="W2715" i="1" s="1"/>
  <c r="V2710" i="1"/>
  <c r="V2713" i="1" s="1"/>
  <c r="V2715" i="1" s="1"/>
  <c r="U2710" i="1"/>
  <c r="T2710" i="1"/>
  <c r="S2710" i="1"/>
  <c r="R2710" i="1"/>
  <c r="R2713" i="1" s="1"/>
  <c r="Q2710" i="1"/>
  <c r="Q2713" i="1" s="1"/>
  <c r="Q2715" i="1" s="1"/>
  <c r="P2710" i="1"/>
  <c r="P2713" i="1" s="1"/>
  <c r="P2715" i="1" s="1"/>
  <c r="O2710" i="1"/>
  <c r="N2710" i="1"/>
  <c r="M2710" i="1"/>
  <c r="L2710" i="1"/>
  <c r="L2713" i="1" s="1"/>
  <c r="L2715" i="1" s="1"/>
  <c r="K2710" i="1"/>
  <c r="K2713" i="1" s="1"/>
  <c r="K2715" i="1" s="1"/>
  <c r="J2710" i="1"/>
  <c r="J2713" i="1" s="1"/>
  <c r="J2715" i="1" s="1"/>
  <c r="I2710" i="1"/>
  <c r="H2710" i="1"/>
  <c r="G2710" i="1"/>
  <c r="F2710" i="1"/>
  <c r="F2713" i="1" s="1"/>
  <c r="E2710" i="1"/>
  <c r="E2713" i="1" s="1"/>
  <c r="E2715" i="1" s="1"/>
  <c r="D2710" i="1"/>
  <c r="AB2709" i="1"/>
  <c r="AA2709" i="1"/>
  <c r="Z2709" i="1"/>
  <c r="U2705" i="1"/>
  <c r="T2705" i="1"/>
  <c r="P2705" i="1"/>
  <c r="J2705" i="1"/>
  <c r="I2705" i="1"/>
  <c r="H2705" i="1"/>
  <c r="B2705" i="1"/>
  <c r="AB2704" i="1"/>
  <c r="AA2704" i="1"/>
  <c r="Z2704" i="1"/>
  <c r="Y2703" i="1"/>
  <c r="Y2705" i="1" s="1"/>
  <c r="V2703" i="1"/>
  <c r="V2705" i="1" s="1"/>
  <c r="U2703" i="1"/>
  <c r="T2703" i="1"/>
  <c r="P2703" i="1"/>
  <c r="O2703" i="1"/>
  <c r="O2705" i="1" s="1"/>
  <c r="N2703" i="1"/>
  <c r="N2705" i="1" s="1"/>
  <c r="J2703" i="1"/>
  <c r="I2703" i="1"/>
  <c r="H2703" i="1"/>
  <c r="D2703" i="1"/>
  <c r="D2705" i="1" s="1"/>
  <c r="C2703" i="1"/>
  <c r="C2705" i="1" s="1"/>
  <c r="B2703" i="1"/>
  <c r="AB2702" i="1"/>
  <c r="AA2702" i="1"/>
  <c r="Z2702" i="1"/>
  <c r="AB2701" i="1"/>
  <c r="AA2701" i="1"/>
  <c r="Z2701" i="1"/>
  <c r="Y2700" i="1"/>
  <c r="X2700" i="1"/>
  <c r="X2703" i="1" s="1"/>
  <c r="X2705" i="1" s="1"/>
  <c r="W2700" i="1"/>
  <c r="W2703" i="1" s="1"/>
  <c r="W2705" i="1" s="1"/>
  <c r="V2700" i="1"/>
  <c r="U2700" i="1"/>
  <c r="T2700" i="1"/>
  <c r="S2700" i="1"/>
  <c r="S2703" i="1" s="1"/>
  <c r="S2705" i="1" s="1"/>
  <c r="R2700" i="1"/>
  <c r="R2703" i="1" s="1"/>
  <c r="R2705" i="1" s="1"/>
  <c r="Q2700" i="1"/>
  <c r="Q2703" i="1" s="1"/>
  <c r="Q2705" i="1" s="1"/>
  <c r="P2700" i="1"/>
  <c r="O2700" i="1"/>
  <c r="N2700" i="1"/>
  <c r="M2700" i="1"/>
  <c r="M2703" i="1" s="1"/>
  <c r="M2705" i="1" s="1"/>
  <c r="L2700" i="1"/>
  <c r="L2703" i="1" s="1"/>
  <c r="L2705" i="1" s="1"/>
  <c r="K2700" i="1"/>
  <c r="K2703" i="1" s="1"/>
  <c r="K2705" i="1" s="1"/>
  <c r="J2700" i="1"/>
  <c r="I2700" i="1"/>
  <c r="H2700" i="1"/>
  <c r="G2700" i="1"/>
  <c r="G2703" i="1" s="1"/>
  <c r="G2705" i="1" s="1"/>
  <c r="F2700" i="1"/>
  <c r="F2703" i="1" s="1"/>
  <c r="F2705" i="1" s="1"/>
  <c r="E2700" i="1"/>
  <c r="E2703" i="1" s="1"/>
  <c r="E2705" i="1" s="1"/>
  <c r="D2700" i="1"/>
  <c r="Z2699" i="1"/>
  <c r="V2695" i="1"/>
  <c r="P2695" i="1"/>
  <c r="O2695" i="1"/>
  <c r="E2695" i="1"/>
  <c r="D2695" i="1"/>
  <c r="Z2694" i="1"/>
  <c r="V2693" i="1"/>
  <c r="U2693" i="1"/>
  <c r="U2695" i="1" s="1"/>
  <c r="T2693" i="1"/>
  <c r="T2695" i="1" s="1"/>
  <c r="Q2693" i="1"/>
  <c r="Q2695" i="1" s="1"/>
  <c r="P2693" i="1"/>
  <c r="O2693" i="1"/>
  <c r="K2693" i="1"/>
  <c r="K2695" i="1" s="1"/>
  <c r="J2693" i="1"/>
  <c r="J2695" i="1" s="1"/>
  <c r="I2693" i="1"/>
  <c r="I2695" i="1" s="1"/>
  <c r="E2693" i="1"/>
  <c r="D2693" i="1"/>
  <c r="C2693" i="1"/>
  <c r="C2695" i="1" s="1"/>
  <c r="Z2692" i="1"/>
  <c r="AB2691" i="1"/>
  <c r="AA2691" i="1"/>
  <c r="Z2691" i="1"/>
  <c r="Y2690" i="1"/>
  <c r="Y2693" i="1" s="1"/>
  <c r="Y2695" i="1" s="1"/>
  <c r="X2690" i="1"/>
  <c r="X2693" i="1" s="1"/>
  <c r="X2695" i="1" s="1"/>
  <c r="W2690" i="1"/>
  <c r="W2693" i="1" s="1"/>
  <c r="W2695" i="1" s="1"/>
  <c r="V2690" i="1"/>
  <c r="U2690" i="1"/>
  <c r="T2690" i="1"/>
  <c r="S2690" i="1"/>
  <c r="S2693" i="1" s="1"/>
  <c r="S2695" i="1" s="1"/>
  <c r="R2690" i="1"/>
  <c r="R2693" i="1" s="1"/>
  <c r="R2695" i="1" s="1"/>
  <c r="Q2690" i="1"/>
  <c r="P2690" i="1"/>
  <c r="O2690" i="1"/>
  <c r="N2690" i="1"/>
  <c r="N2693" i="1" s="1"/>
  <c r="N2695" i="1" s="1"/>
  <c r="M2690" i="1"/>
  <c r="M2693" i="1" s="1"/>
  <c r="M2695" i="1" s="1"/>
  <c r="L2690" i="1"/>
  <c r="L2693" i="1" s="1"/>
  <c r="L2695" i="1" s="1"/>
  <c r="K2690" i="1"/>
  <c r="J2690" i="1"/>
  <c r="I2690" i="1"/>
  <c r="H2690" i="1"/>
  <c r="H2693" i="1" s="1"/>
  <c r="H2695" i="1" s="1"/>
  <c r="G2690" i="1"/>
  <c r="G2693" i="1" s="1"/>
  <c r="G2695" i="1" s="1"/>
  <c r="F2690" i="1"/>
  <c r="F2693" i="1" s="1"/>
  <c r="F2695" i="1" s="1"/>
  <c r="E2690" i="1"/>
  <c r="D2690" i="1"/>
  <c r="C2690" i="1"/>
  <c r="B2690" i="1"/>
  <c r="B2693" i="1" s="1"/>
  <c r="B2695" i="1" s="1"/>
  <c r="AB2689" i="1"/>
  <c r="AA2689" i="1"/>
  <c r="Z2689" i="1"/>
  <c r="W2685" i="1"/>
  <c r="E2685" i="1"/>
  <c r="B2685" i="1"/>
  <c r="AB2684" i="1"/>
  <c r="AA2684" i="1"/>
  <c r="Z2684" i="1"/>
  <c r="Z2683" i="1"/>
  <c r="Y2683" i="1"/>
  <c r="Y2685" i="1" s="1"/>
  <c r="X2683" i="1"/>
  <c r="X2685" i="1" s="1"/>
  <c r="W2683" i="1"/>
  <c r="V2683" i="1"/>
  <c r="V2685" i="1" s="1"/>
  <c r="S2683" i="1"/>
  <c r="S2685" i="1" s="1"/>
  <c r="R2683" i="1"/>
  <c r="R2685" i="1" s="1"/>
  <c r="Q2683" i="1"/>
  <c r="Q2685" i="1" s="1"/>
  <c r="P2683" i="1"/>
  <c r="P2685" i="1" s="1"/>
  <c r="L2683" i="1"/>
  <c r="L2685" i="1" s="1"/>
  <c r="K2683" i="1"/>
  <c r="K2685" i="1" s="1"/>
  <c r="J2683" i="1"/>
  <c r="J2685" i="1" s="1"/>
  <c r="G2683" i="1"/>
  <c r="G2685" i="1" s="1"/>
  <c r="E2683" i="1"/>
  <c r="D2683" i="1"/>
  <c r="D2685" i="1" s="1"/>
  <c r="B2683" i="1"/>
  <c r="Z2682" i="1"/>
  <c r="AA2682" i="1" s="1"/>
  <c r="Z2681" i="1"/>
  <c r="AA2681" i="1" s="1"/>
  <c r="Z2680" i="1"/>
  <c r="Y2680" i="1"/>
  <c r="X2680" i="1"/>
  <c r="W2680" i="1"/>
  <c r="V2680" i="1"/>
  <c r="U2680" i="1"/>
  <c r="U2683" i="1" s="1"/>
  <c r="U2685" i="1" s="1"/>
  <c r="T2680" i="1"/>
  <c r="T2683" i="1" s="1"/>
  <c r="T2685" i="1" s="1"/>
  <c r="S2680" i="1"/>
  <c r="R2680" i="1"/>
  <c r="Q2680" i="1"/>
  <c r="P2680" i="1"/>
  <c r="O2680" i="1"/>
  <c r="O2683" i="1" s="1"/>
  <c r="O2685" i="1" s="1"/>
  <c r="N2680" i="1"/>
  <c r="N2683" i="1" s="1"/>
  <c r="N2685" i="1" s="1"/>
  <c r="M2680" i="1"/>
  <c r="M2683" i="1" s="1"/>
  <c r="M2685" i="1" s="1"/>
  <c r="L2680" i="1"/>
  <c r="K2680" i="1"/>
  <c r="J2680" i="1"/>
  <c r="I2680" i="1"/>
  <c r="I2683" i="1" s="1"/>
  <c r="I2685" i="1" s="1"/>
  <c r="H2680" i="1"/>
  <c r="H2683" i="1" s="1"/>
  <c r="H2685" i="1" s="1"/>
  <c r="G2680" i="1"/>
  <c r="F2680" i="1"/>
  <c r="F2683" i="1" s="1"/>
  <c r="F2685" i="1" s="1"/>
  <c r="E2680" i="1"/>
  <c r="D2680" i="1"/>
  <c r="C2680" i="1"/>
  <c r="C2683" i="1" s="1"/>
  <c r="C2685" i="1" s="1"/>
  <c r="B2680" i="1"/>
  <c r="AA2679" i="1"/>
  <c r="Z2679" i="1"/>
  <c r="Y2675" i="1"/>
  <c r="U2675" i="1"/>
  <c r="I2675" i="1"/>
  <c r="AA2674" i="1"/>
  <c r="Z2674" i="1"/>
  <c r="X2673" i="1"/>
  <c r="X2675" i="1" s="1"/>
  <c r="W2673" i="1"/>
  <c r="W2675" i="1" s="1"/>
  <c r="V2673" i="1"/>
  <c r="V2675" i="1" s="1"/>
  <c r="R2673" i="1"/>
  <c r="R2675" i="1" s="1"/>
  <c r="P2673" i="1"/>
  <c r="P2675" i="1" s="1"/>
  <c r="N2673" i="1"/>
  <c r="N2675" i="1" s="1"/>
  <c r="L2673" i="1"/>
  <c r="L2675" i="1" s="1"/>
  <c r="K2673" i="1"/>
  <c r="K2675" i="1" s="1"/>
  <c r="J2673" i="1"/>
  <c r="J2675" i="1" s="1"/>
  <c r="F2673" i="1"/>
  <c r="F2675" i="1" s="1"/>
  <c r="D2673" i="1"/>
  <c r="D2675" i="1" s="1"/>
  <c r="B2673" i="1"/>
  <c r="B2675" i="1" s="1"/>
  <c r="Z2672" i="1"/>
  <c r="AA2672" i="1" s="1"/>
  <c r="AA2671" i="1"/>
  <c r="Z2671" i="1"/>
  <c r="Y2670" i="1"/>
  <c r="Y2673" i="1" s="1"/>
  <c r="X2670" i="1"/>
  <c r="W2670" i="1"/>
  <c r="V2670" i="1"/>
  <c r="U2670" i="1"/>
  <c r="U2673" i="1" s="1"/>
  <c r="T2670" i="1"/>
  <c r="T2673" i="1" s="1"/>
  <c r="T2675" i="1" s="1"/>
  <c r="S2670" i="1"/>
  <c r="S2673" i="1" s="1"/>
  <c r="S2675" i="1" s="1"/>
  <c r="R2670" i="1"/>
  <c r="Q2670" i="1"/>
  <c r="Q2673" i="1" s="1"/>
  <c r="Q2675" i="1" s="1"/>
  <c r="P2670" i="1"/>
  <c r="O2670" i="1"/>
  <c r="O2673" i="1" s="1"/>
  <c r="O2675" i="1" s="1"/>
  <c r="N2670" i="1"/>
  <c r="M2670" i="1"/>
  <c r="M2673" i="1" s="1"/>
  <c r="M2675" i="1" s="1"/>
  <c r="L2670" i="1"/>
  <c r="K2670" i="1"/>
  <c r="J2670" i="1"/>
  <c r="I2670" i="1"/>
  <c r="I2673" i="1" s="1"/>
  <c r="H2670" i="1"/>
  <c r="H2673" i="1" s="1"/>
  <c r="H2675" i="1" s="1"/>
  <c r="G2670" i="1"/>
  <c r="G2673" i="1" s="1"/>
  <c r="G2675" i="1" s="1"/>
  <c r="F2670" i="1"/>
  <c r="E2670" i="1"/>
  <c r="E2673" i="1" s="1"/>
  <c r="E2675" i="1" s="1"/>
  <c r="D2670" i="1"/>
  <c r="C2670" i="1"/>
  <c r="C2673" i="1" s="1"/>
  <c r="C2675" i="1" s="1"/>
  <c r="B2670" i="1"/>
  <c r="AA2669" i="1"/>
  <c r="Z2669" i="1"/>
  <c r="R2665" i="1"/>
  <c r="Z2664" i="1"/>
  <c r="AA2664" i="1" s="1"/>
  <c r="X2663" i="1"/>
  <c r="X2665" i="1" s="1"/>
  <c r="W2663" i="1"/>
  <c r="W2665" i="1" s="1"/>
  <c r="Q2663" i="1"/>
  <c r="Q2665" i="1" s="1"/>
  <c r="P2663" i="1"/>
  <c r="P2665" i="1" s="1"/>
  <c r="L2663" i="1"/>
  <c r="L2665" i="1" s="1"/>
  <c r="K2663" i="1"/>
  <c r="K2665" i="1" s="1"/>
  <c r="E2663" i="1"/>
  <c r="E2665" i="1" s="1"/>
  <c r="D2663" i="1"/>
  <c r="D2665" i="1" s="1"/>
  <c r="Y2662" i="1"/>
  <c r="X2662" i="1"/>
  <c r="W2662" i="1"/>
  <c r="V2662" i="1"/>
  <c r="U2662" i="1"/>
  <c r="U2663" i="1" s="1"/>
  <c r="U2665" i="1" s="1"/>
  <c r="T2662" i="1"/>
  <c r="S2662" i="1"/>
  <c r="R2662" i="1"/>
  <c r="Q2662" i="1"/>
  <c r="P2662" i="1"/>
  <c r="O2662" i="1"/>
  <c r="O2663" i="1" s="1"/>
  <c r="O2665" i="1" s="1"/>
  <c r="N2662" i="1"/>
  <c r="M2662" i="1"/>
  <c r="Z2662" i="1" s="1"/>
  <c r="AA2662" i="1" s="1"/>
  <c r="L2662" i="1"/>
  <c r="K2662" i="1"/>
  <c r="J2662" i="1"/>
  <c r="I2662" i="1"/>
  <c r="I2663" i="1" s="1"/>
  <c r="I2665" i="1" s="1"/>
  <c r="H2662" i="1"/>
  <c r="G2662" i="1"/>
  <c r="G2663" i="1" s="1"/>
  <c r="G2665" i="1" s="1"/>
  <c r="F2662" i="1"/>
  <c r="E2662" i="1"/>
  <c r="D2662" i="1"/>
  <c r="C2662" i="1"/>
  <c r="C2663" i="1" s="1"/>
  <c r="C2665" i="1" s="1"/>
  <c r="B2662" i="1"/>
  <c r="AA2661" i="1"/>
  <c r="Z2661" i="1"/>
  <c r="Y2660" i="1"/>
  <c r="X2660" i="1"/>
  <c r="W2660" i="1"/>
  <c r="V2660" i="1"/>
  <c r="V2663" i="1" s="1"/>
  <c r="V2665" i="1" s="1"/>
  <c r="U2660" i="1"/>
  <c r="T2660" i="1"/>
  <c r="T2663" i="1" s="1"/>
  <c r="T2665" i="1" s="1"/>
  <c r="S2660" i="1"/>
  <c r="S2663" i="1" s="1"/>
  <c r="S2665" i="1" s="1"/>
  <c r="R2660" i="1"/>
  <c r="R2663" i="1" s="1"/>
  <c r="Q2660" i="1"/>
  <c r="P2660" i="1"/>
  <c r="O2660" i="1"/>
  <c r="N2660" i="1"/>
  <c r="N2663" i="1" s="1"/>
  <c r="N2665" i="1" s="1"/>
  <c r="M2660" i="1"/>
  <c r="L2660" i="1"/>
  <c r="K2660" i="1"/>
  <c r="J2660" i="1"/>
  <c r="J2663" i="1" s="1"/>
  <c r="J2665" i="1" s="1"/>
  <c r="I2660" i="1"/>
  <c r="H2660" i="1"/>
  <c r="H2663" i="1" s="1"/>
  <c r="H2665" i="1" s="1"/>
  <c r="G2660" i="1"/>
  <c r="F2660" i="1"/>
  <c r="F2663" i="1" s="1"/>
  <c r="F2665" i="1" s="1"/>
  <c r="E2660" i="1"/>
  <c r="D2660" i="1"/>
  <c r="C2660" i="1"/>
  <c r="B2660" i="1"/>
  <c r="B2663" i="1" s="1"/>
  <c r="B2665" i="1" s="1"/>
  <c r="Z2659" i="1"/>
  <c r="Q2655" i="1"/>
  <c r="Z2654" i="1"/>
  <c r="X2653" i="1"/>
  <c r="X2655" i="1" s="1"/>
  <c r="Q2653" i="1"/>
  <c r="L2653" i="1"/>
  <c r="L2655" i="1" s="1"/>
  <c r="J2653" i="1"/>
  <c r="J2655" i="1" s="1"/>
  <c r="E2653" i="1"/>
  <c r="E2655" i="1" s="1"/>
  <c r="Y2652" i="1"/>
  <c r="X2652" i="1"/>
  <c r="W2652" i="1"/>
  <c r="V2652" i="1"/>
  <c r="U2652" i="1"/>
  <c r="U2653" i="1" s="1"/>
  <c r="U2655" i="1" s="1"/>
  <c r="T2652" i="1"/>
  <c r="S2652" i="1"/>
  <c r="R2652" i="1"/>
  <c r="Q2652" i="1"/>
  <c r="P2652" i="1"/>
  <c r="O2652" i="1"/>
  <c r="O2622" i="1" s="1"/>
  <c r="N2652" i="1"/>
  <c r="M2652" i="1"/>
  <c r="L2652" i="1"/>
  <c r="K2652" i="1"/>
  <c r="J2652" i="1"/>
  <c r="I2652" i="1"/>
  <c r="I2653" i="1" s="1"/>
  <c r="I2655" i="1" s="1"/>
  <c r="H2652" i="1"/>
  <c r="G2652" i="1"/>
  <c r="F2652" i="1"/>
  <c r="E2652" i="1"/>
  <c r="D2652" i="1"/>
  <c r="AA2651" i="1"/>
  <c r="Z2651" i="1"/>
  <c r="Y2650" i="1"/>
  <c r="Y2653" i="1" s="1"/>
  <c r="Y2655" i="1" s="1"/>
  <c r="X2650" i="1"/>
  <c r="W2650" i="1"/>
  <c r="V2650" i="1"/>
  <c r="V2653" i="1" s="1"/>
  <c r="V2655" i="1" s="1"/>
  <c r="U2650" i="1"/>
  <c r="T2650" i="1"/>
  <c r="S2650" i="1"/>
  <c r="S2653" i="1" s="1"/>
  <c r="S2655" i="1" s="1"/>
  <c r="R2650" i="1"/>
  <c r="Q2650" i="1"/>
  <c r="Q2620" i="1" s="1"/>
  <c r="P2650" i="1"/>
  <c r="P2653" i="1" s="1"/>
  <c r="P2655" i="1" s="1"/>
  <c r="O2650" i="1"/>
  <c r="N2650" i="1"/>
  <c r="N2653" i="1" s="1"/>
  <c r="N2655" i="1" s="1"/>
  <c r="M2650" i="1"/>
  <c r="M2653" i="1" s="1"/>
  <c r="M2655" i="1" s="1"/>
  <c r="L2650" i="1"/>
  <c r="K2650" i="1"/>
  <c r="J2650" i="1"/>
  <c r="I2650" i="1"/>
  <c r="H2650" i="1"/>
  <c r="G2650" i="1"/>
  <c r="G2653" i="1" s="1"/>
  <c r="G2655" i="1" s="1"/>
  <c r="F2650" i="1"/>
  <c r="E2650" i="1"/>
  <c r="E2620" i="1" s="1"/>
  <c r="D2650" i="1"/>
  <c r="C2650" i="1"/>
  <c r="C2653" i="1" s="1"/>
  <c r="C2655" i="1" s="1"/>
  <c r="B2650" i="1"/>
  <c r="B2653" i="1" s="1"/>
  <c r="B2655" i="1" s="1"/>
  <c r="Z2649" i="1"/>
  <c r="AA2649" i="1" s="1"/>
  <c r="W2645" i="1"/>
  <c r="K2645" i="1"/>
  <c r="Z2644" i="1"/>
  <c r="U2643" i="1"/>
  <c r="U2645" i="1" s="1"/>
  <c r="Q2643" i="1"/>
  <c r="Q2645" i="1" s="1"/>
  <c r="I2643" i="1"/>
  <c r="I2645" i="1" s="1"/>
  <c r="E2643" i="1"/>
  <c r="E2645" i="1" s="1"/>
  <c r="C2643" i="1"/>
  <c r="C2645" i="1" s="1"/>
  <c r="Y2642" i="1"/>
  <c r="X2642" i="1"/>
  <c r="W2642" i="1"/>
  <c r="W2643" i="1" s="1"/>
  <c r="V2642" i="1"/>
  <c r="U2642" i="1"/>
  <c r="T2642" i="1"/>
  <c r="S2642" i="1"/>
  <c r="R2642" i="1"/>
  <c r="Q2642" i="1"/>
  <c r="P2642" i="1"/>
  <c r="O2642" i="1"/>
  <c r="N2642" i="1"/>
  <c r="M2642" i="1"/>
  <c r="Z2642" i="1" s="1"/>
  <c r="L2642" i="1"/>
  <c r="K2642" i="1"/>
  <c r="K2643" i="1" s="1"/>
  <c r="J2642" i="1"/>
  <c r="I2642" i="1"/>
  <c r="H2642" i="1"/>
  <c r="G2642" i="1"/>
  <c r="F2642" i="1"/>
  <c r="E2642" i="1"/>
  <c r="D2642" i="1"/>
  <c r="AA2642" i="1" s="1"/>
  <c r="AA2641" i="1"/>
  <c r="Z2641" i="1"/>
  <c r="Y2640" i="1"/>
  <c r="Y2643" i="1" s="1"/>
  <c r="Y2645" i="1" s="1"/>
  <c r="X2640" i="1"/>
  <c r="X2643" i="1" s="1"/>
  <c r="X2645" i="1" s="1"/>
  <c r="W2640" i="1"/>
  <c r="V2640" i="1"/>
  <c r="V2620" i="1" s="1"/>
  <c r="U2640" i="1"/>
  <c r="T2640" i="1"/>
  <c r="T2643" i="1" s="1"/>
  <c r="T2645" i="1" s="1"/>
  <c r="S2640" i="1"/>
  <c r="R2640" i="1"/>
  <c r="R2643" i="1" s="1"/>
  <c r="R2645" i="1" s="1"/>
  <c r="Q2640" i="1"/>
  <c r="P2640" i="1"/>
  <c r="P2620" i="1" s="1"/>
  <c r="O2640" i="1"/>
  <c r="O2643" i="1" s="1"/>
  <c r="O2645" i="1" s="1"/>
  <c r="N2640" i="1"/>
  <c r="N2643" i="1" s="1"/>
  <c r="N2645" i="1" s="1"/>
  <c r="M2640" i="1"/>
  <c r="M2643" i="1" s="1"/>
  <c r="M2645" i="1" s="1"/>
  <c r="L2640" i="1"/>
  <c r="L2643" i="1" s="1"/>
  <c r="L2645" i="1" s="1"/>
  <c r="K2640" i="1"/>
  <c r="J2640" i="1"/>
  <c r="J2620" i="1" s="1"/>
  <c r="I2640" i="1"/>
  <c r="H2640" i="1"/>
  <c r="H2643" i="1" s="1"/>
  <c r="H2645" i="1" s="1"/>
  <c r="G2640" i="1"/>
  <c r="F2640" i="1"/>
  <c r="F2643" i="1" s="1"/>
  <c r="F2645" i="1" s="1"/>
  <c r="E2640" i="1"/>
  <c r="D2640" i="1"/>
  <c r="D2620" i="1" s="1"/>
  <c r="C2640" i="1"/>
  <c r="B2640" i="1"/>
  <c r="B2643" i="1" s="1"/>
  <c r="B2645" i="1" s="1"/>
  <c r="Z2639" i="1"/>
  <c r="AA2639" i="1" s="1"/>
  <c r="AE2635" i="1"/>
  <c r="N2635" i="1"/>
  <c r="I2635" i="1"/>
  <c r="H2635" i="1"/>
  <c r="B2635" i="1"/>
  <c r="AB2634" i="1"/>
  <c r="AA2634" i="1"/>
  <c r="Z2634" i="1"/>
  <c r="V2633" i="1"/>
  <c r="V2635" i="1" s="1"/>
  <c r="O2633" i="1"/>
  <c r="O2635" i="1" s="1"/>
  <c r="N2633" i="1"/>
  <c r="J2633" i="1"/>
  <c r="J2635" i="1" s="1"/>
  <c r="H2633" i="1"/>
  <c r="B2633" i="1"/>
  <c r="Y2632" i="1"/>
  <c r="X2632" i="1"/>
  <c r="X2622" i="1" s="1"/>
  <c r="W2632" i="1"/>
  <c r="W2622" i="1" s="1"/>
  <c r="V2632" i="1"/>
  <c r="V2622" i="1" s="1"/>
  <c r="U2632" i="1"/>
  <c r="T2632" i="1"/>
  <c r="S2632" i="1"/>
  <c r="R2632" i="1"/>
  <c r="R2622" i="1" s="1"/>
  <c r="Q2632" i="1"/>
  <c r="Q2622" i="1" s="1"/>
  <c r="P2632" i="1"/>
  <c r="P2633" i="1" s="1"/>
  <c r="P2635" i="1" s="1"/>
  <c r="O2632" i="1"/>
  <c r="N2632" i="1"/>
  <c r="M2632" i="1"/>
  <c r="L2632" i="1"/>
  <c r="L2622" i="1" s="1"/>
  <c r="K2632" i="1"/>
  <c r="K2622" i="1" s="1"/>
  <c r="J2632" i="1"/>
  <c r="J2622" i="1" s="1"/>
  <c r="I2632" i="1"/>
  <c r="H2632" i="1"/>
  <c r="G2632" i="1"/>
  <c r="F2632" i="1"/>
  <c r="F2622" i="1" s="1"/>
  <c r="E2632" i="1"/>
  <c r="E2622" i="1" s="1"/>
  <c r="D2632" i="1"/>
  <c r="Z2631" i="1"/>
  <c r="AA2631" i="1" s="1"/>
  <c r="Y2630" i="1"/>
  <c r="Y2633" i="1" s="1"/>
  <c r="Y2635" i="1" s="1"/>
  <c r="X2630" i="1"/>
  <c r="X2620" i="1" s="1"/>
  <c r="W2630" i="1"/>
  <c r="W2633" i="1" s="1"/>
  <c r="W2635" i="1" s="1"/>
  <c r="V2630" i="1"/>
  <c r="U2630" i="1"/>
  <c r="U2633" i="1" s="1"/>
  <c r="U2635" i="1" s="1"/>
  <c r="T2630" i="1"/>
  <c r="S2630" i="1"/>
  <c r="S2633" i="1" s="1"/>
  <c r="S2635" i="1" s="1"/>
  <c r="R2630" i="1"/>
  <c r="R2633" i="1" s="1"/>
  <c r="R2635" i="1" s="1"/>
  <c r="Q2630" i="1"/>
  <c r="Q2633" i="1" s="1"/>
  <c r="Q2635" i="1" s="1"/>
  <c r="P2630" i="1"/>
  <c r="O2630" i="1"/>
  <c r="N2630" i="1"/>
  <c r="M2630" i="1"/>
  <c r="L2630" i="1"/>
  <c r="L2620" i="1" s="1"/>
  <c r="K2630" i="1"/>
  <c r="K2633" i="1" s="1"/>
  <c r="K2635" i="1" s="1"/>
  <c r="J2630" i="1"/>
  <c r="I2630" i="1"/>
  <c r="I2633" i="1" s="1"/>
  <c r="H2630" i="1"/>
  <c r="G2630" i="1"/>
  <c r="G2633" i="1" s="1"/>
  <c r="G2635" i="1" s="1"/>
  <c r="F2630" i="1"/>
  <c r="F2633" i="1" s="1"/>
  <c r="F2635" i="1" s="1"/>
  <c r="E2630" i="1"/>
  <c r="E2633" i="1" s="1"/>
  <c r="E2635" i="1" s="1"/>
  <c r="D2630" i="1"/>
  <c r="C2630" i="1"/>
  <c r="B2630" i="1"/>
  <c r="AA2629" i="1"/>
  <c r="Z2629" i="1"/>
  <c r="AE2625" i="1"/>
  <c r="Y2624" i="1"/>
  <c r="X2624" i="1"/>
  <c r="W2624" i="1"/>
  <c r="V2624" i="1"/>
  <c r="U2624" i="1"/>
  <c r="U2625" i="1" s="1"/>
  <c r="T2624" i="1"/>
  <c r="S2624" i="1"/>
  <c r="R2624" i="1"/>
  <c r="Q2624" i="1"/>
  <c r="P2624" i="1"/>
  <c r="O2624" i="1"/>
  <c r="N2624" i="1"/>
  <c r="M2624" i="1"/>
  <c r="Z2624" i="1" s="1"/>
  <c r="AA2624" i="1" s="1"/>
  <c r="L2624" i="1"/>
  <c r="K2624" i="1"/>
  <c r="J2624" i="1"/>
  <c r="I2624" i="1"/>
  <c r="H2624" i="1"/>
  <c r="G2624" i="1"/>
  <c r="F2624" i="1"/>
  <c r="E2624" i="1"/>
  <c r="D2624" i="1"/>
  <c r="C2624" i="1"/>
  <c r="B2624" i="1"/>
  <c r="X2623" i="1"/>
  <c r="X2625" i="1" s="1"/>
  <c r="L2623" i="1"/>
  <c r="L2625" i="1" s="1"/>
  <c r="U2622" i="1"/>
  <c r="T2622" i="1"/>
  <c r="P2622" i="1"/>
  <c r="N2622" i="1"/>
  <c r="I2622" i="1"/>
  <c r="H2622" i="1"/>
  <c r="C2622" i="1"/>
  <c r="B2622" i="1"/>
  <c r="Y2621" i="1"/>
  <c r="X2621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U2620" i="1"/>
  <c r="M2620" i="1"/>
  <c r="I2620" i="1"/>
  <c r="Y2619" i="1"/>
  <c r="X2619" i="1"/>
  <c r="W2619" i="1"/>
  <c r="V2619" i="1"/>
  <c r="U2619" i="1"/>
  <c r="U2623" i="1" s="1"/>
  <c r="T2619" i="1"/>
  <c r="S2619" i="1"/>
  <c r="R2619" i="1"/>
  <c r="Q2619" i="1"/>
  <c r="Q2623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E2623" i="1" s="1"/>
  <c r="D2619" i="1"/>
  <c r="C2619" i="1"/>
  <c r="B2619" i="1"/>
  <c r="X2615" i="1"/>
  <c r="L2615" i="1"/>
  <c r="W2613" i="1"/>
  <c r="W2615" i="1" s="1"/>
  <c r="V2613" i="1"/>
  <c r="V2615" i="1" s="1"/>
  <c r="U2613" i="1"/>
  <c r="U2615" i="1" s="1"/>
  <c r="Q2613" i="1"/>
  <c r="Q2615" i="1" s="1"/>
  <c r="P2613" i="1"/>
  <c r="P2615" i="1" s="1"/>
  <c r="O2613" i="1"/>
  <c r="O2615" i="1" s="1"/>
  <c r="K2613" i="1"/>
  <c r="K2615" i="1" s="1"/>
  <c r="J2613" i="1"/>
  <c r="J2615" i="1" s="1"/>
  <c r="I2613" i="1"/>
  <c r="I2615" i="1" s="1"/>
  <c r="E2613" i="1"/>
  <c r="E2615" i="1" s="1"/>
  <c r="D2613" i="1"/>
  <c r="D2615" i="1" s="1"/>
  <c r="C2613" i="1"/>
  <c r="C2615" i="1" s="1"/>
  <c r="Y2610" i="1"/>
  <c r="Y2613" i="1" s="1"/>
  <c r="Y2615" i="1" s="1"/>
  <c r="X2610" i="1"/>
  <c r="X2613" i="1" s="1"/>
  <c r="W2610" i="1"/>
  <c r="V2610" i="1"/>
  <c r="U2610" i="1"/>
  <c r="T2610" i="1"/>
  <c r="T2613" i="1" s="1"/>
  <c r="T2615" i="1" s="1"/>
  <c r="S2610" i="1"/>
  <c r="S2613" i="1" s="1"/>
  <c r="S2615" i="1" s="1"/>
  <c r="R2610" i="1"/>
  <c r="R2613" i="1" s="1"/>
  <c r="R2615" i="1" s="1"/>
  <c r="Q2610" i="1"/>
  <c r="P2610" i="1"/>
  <c r="O2610" i="1"/>
  <c r="N2610" i="1"/>
  <c r="N2613" i="1" s="1"/>
  <c r="N2615" i="1" s="1"/>
  <c r="M2610" i="1"/>
  <c r="L2610" i="1"/>
  <c r="L2613" i="1" s="1"/>
  <c r="K2610" i="1"/>
  <c r="J2610" i="1"/>
  <c r="I2610" i="1"/>
  <c r="H2610" i="1"/>
  <c r="H2613" i="1" s="1"/>
  <c r="H2615" i="1" s="1"/>
  <c r="G2610" i="1"/>
  <c r="F2610" i="1"/>
  <c r="F2613" i="1" s="1"/>
  <c r="F2615" i="1" s="1"/>
  <c r="E2610" i="1"/>
  <c r="D2610" i="1"/>
  <c r="C2610" i="1"/>
  <c r="B2610" i="1"/>
  <c r="B2613" i="1" s="1"/>
  <c r="B2615" i="1" s="1"/>
  <c r="U2605" i="1"/>
  <c r="Q2605" i="1"/>
  <c r="P2605" i="1"/>
  <c r="O2605" i="1"/>
  <c r="I2605" i="1"/>
  <c r="E2605" i="1"/>
  <c r="D2605" i="1"/>
  <c r="C2605" i="1"/>
  <c r="Y2603" i="1"/>
  <c r="Y2605" i="1" s="1"/>
  <c r="X2603" i="1"/>
  <c r="X2605" i="1" s="1"/>
  <c r="T2603" i="1"/>
  <c r="T2605" i="1" s="1"/>
  <c r="S2603" i="1"/>
  <c r="S2605" i="1" s="1"/>
  <c r="R2603" i="1"/>
  <c r="R2605" i="1" s="1"/>
  <c r="N2603" i="1"/>
  <c r="N2605" i="1" s="1"/>
  <c r="M2603" i="1"/>
  <c r="M2605" i="1" s="1"/>
  <c r="L2603" i="1"/>
  <c r="L2605" i="1" s="1"/>
  <c r="H2603" i="1"/>
  <c r="H2605" i="1" s="1"/>
  <c r="G2603" i="1"/>
  <c r="G2605" i="1" s="1"/>
  <c r="F2603" i="1"/>
  <c r="F2605" i="1" s="1"/>
  <c r="B2603" i="1"/>
  <c r="B2605" i="1" s="1"/>
  <c r="Y2600" i="1"/>
  <c r="X2600" i="1"/>
  <c r="W2600" i="1"/>
  <c r="W2603" i="1" s="1"/>
  <c r="W2605" i="1" s="1"/>
  <c r="V2600" i="1"/>
  <c r="V2603" i="1" s="1"/>
  <c r="V2605" i="1" s="1"/>
  <c r="U2600" i="1"/>
  <c r="U2603" i="1" s="1"/>
  <c r="T2600" i="1"/>
  <c r="S2600" i="1"/>
  <c r="R2600" i="1"/>
  <c r="Q2600" i="1"/>
  <c r="Q2603" i="1" s="1"/>
  <c r="P2600" i="1"/>
  <c r="P2603" i="1" s="1"/>
  <c r="O2600" i="1"/>
  <c r="O2603" i="1" s="1"/>
  <c r="N2600" i="1"/>
  <c r="Z2600" i="1" s="1"/>
  <c r="AB2600" i="1" s="1"/>
  <c r="M2600" i="1"/>
  <c r="L2600" i="1"/>
  <c r="K2600" i="1"/>
  <c r="K2603" i="1" s="1"/>
  <c r="K2605" i="1" s="1"/>
  <c r="J2600" i="1"/>
  <c r="J2603" i="1" s="1"/>
  <c r="J2605" i="1" s="1"/>
  <c r="I2600" i="1"/>
  <c r="I2603" i="1" s="1"/>
  <c r="H2600" i="1"/>
  <c r="G2600" i="1"/>
  <c r="F2600" i="1"/>
  <c r="E2600" i="1"/>
  <c r="E2603" i="1" s="1"/>
  <c r="D2600" i="1"/>
  <c r="D2603" i="1" s="1"/>
  <c r="C2600" i="1"/>
  <c r="C2603" i="1" s="1"/>
  <c r="B2600" i="1"/>
  <c r="Y2595" i="1"/>
  <c r="R2595" i="1"/>
  <c r="N2595" i="1"/>
  <c r="M2595" i="1"/>
  <c r="B2595" i="1"/>
  <c r="W2593" i="1"/>
  <c r="W2595" i="1" s="1"/>
  <c r="V2593" i="1"/>
  <c r="V2595" i="1" s="1"/>
  <c r="U2593" i="1"/>
  <c r="U2595" i="1" s="1"/>
  <c r="Q2593" i="1"/>
  <c r="Q2595" i="1" s="1"/>
  <c r="P2593" i="1"/>
  <c r="P2595" i="1" s="1"/>
  <c r="O2593" i="1"/>
  <c r="O2595" i="1" s="1"/>
  <c r="K2593" i="1"/>
  <c r="K2595" i="1" s="1"/>
  <c r="J2593" i="1"/>
  <c r="J2595" i="1" s="1"/>
  <c r="I2593" i="1"/>
  <c r="I2595" i="1" s="1"/>
  <c r="E2593" i="1"/>
  <c r="E2595" i="1" s="1"/>
  <c r="D2593" i="1"/>
  <c r="D2595" i="1" s="1"/>
  <c r="C2593" i="1"/>
  <c r="C2595" i="1" s="1"/>
  <c r="Y2590" i="1"/>
  <c r="Y2593" i="1" s="1"/>
  <c r="X2590" i="1"/>
  <c r="X2593" i="1" s="1"/>
  <c r="X2595" i="1" s="1"/>
  <c r="W2590" i="1"/>
  <c r="V2590" i="1"/>
  <c r="U2590" i="1"/>
  <c r="T2590" i="1"/>
  <c r="T2593" i="1" s="1"/>
  <c r="T2595" i="1" s="1"/>
  <c r="S2590" i="1"/>
  <c r="S2593" i="1" s="1"/>
  <c r="S2595" i="1" s="1"/>
  <c r="R2590" i="1"/>
  <c r="R2593" i="1" s="1"/>
  <c r="Q2590" i="1"/>
  <c r="P2590" i="1"/>
  <c r="O2590" i="1"/>
  <c r="N2590" i="1"/>
  <c r="N2593" i="1" s="1"/>
  <c r="M2590" i="1"/>
  <c r="M2593" i="1" s="1"/>
  <c r="L2590" i="1"/>
  <c r="K2590" i="1"/>
  <c r="J2590" i="1"/>
  <c r="I2590" i="1"/>
  <c r="H2590" i="1"/>
  <c r="H2593" i="1" s="1"/>
  <c r="H2595" i="1" s="1"/>
  <c r="G2590" i="1"/>
  <c r="G2593" i="1" s="1"/>
  <c r="G2595" i="1" s="1"/>
  <c r="F2590" i="1"/>
  <c r="F2593" i="1" s="1"/>
  <c r="F2595" i="1" s="1"/>
  <c r="E2590" i="1"/>
  <c r="D2590" i="1"/>
  <c r="C2590" i="1"/>
  <c r="B2590" i="1"/>
  <c r="B2593" i="1" s="1"/>
  <c r="W2585" i="1"/>
  <c r="N2585" i="1"/>
  <c r="K2585" i="1"/>
  <c r="Y2583" i="1"/>
  <c r="Y2585" i="1" s="1"/>
  <c r="X2583" i="1"/>
  <c r="X2585" i="1" s="1"/>
  <c r="S2583" i="1"/>
  <c r="S2585" i="1" s="1"/>
  <c r="R2583" i="1"/>
  <c r="R2585" i="1" s="1"/>
  <c r="Q2583" i="1"/>
  <c r="Q2585" i="1" s="1"/>
  <c r="N2583" i="1"/>
  <c r="M2583" i="1"/>
  <c r="M2585" i="1" s="1"/>
  <c r="L2583" i="1"/>
  <c r="L2585" i="1" s="1"/>
  <c r="G2583" i="1"/>
  <c r="G2585" i="1" s="1"/>
  <c r="F2583" i="1"/>
  <c r="F2585" i="1" s="1"/>
  <c r="B2583" i="1"/>
  <c r="B2585" i="1" s="1"/>
  <c r="Y2580" i="1"/>
  <c r="X2580" i="1"/>
  <c r="W2580" i="1"/>
  <c r="W2583" i="1" s="1"/>
  <c r="V2580" i="1"/>
  <c r="U2580" i="1"/>
  <c r="U2583" i="1" s="1"/>
  <c r="U2585" i="1" s="1"/>
  <c r="T2580" i="1"/>
  <c r="T2583" i="1" s="1"/>
  <c r="T2585" i="1" s="1"/>
  <c r="S2580" i="1"/>
  <c r="R2580" i="1"/>
  <c r="Q2580" i="1"/>
  <c r="P2580" i="1"/>
  <c r="O2580" i="1"/>
  <c r="O2583" i="1" s="1"/>
  <c r="O2585" i="1" s="1"/>
  <c r="N2580" i="1"/>
  <c r="M2580" i="1"/>
  <c r="L2580" i="1"/>
  <c r="K2580" i="1"/>
  <c r="K2583" i="1" s="1"/>
  <c r="J2580" i="1"/>
  <c r="I2580" i="1"/>
  <c r="I2583" i="1" s="1"/>
  <c r="I2585" i="1" s="1"/>
  <c r="H2580" i="1"/>
  <c r="H2560" i="1" s="1"/>
  <c r="G2580" i="1"/>
  <c r="F2580" i="1"/>
  <c r="E2580" i="1"/>
  <c r="E2583" i="1" s="1"/>
  <c r="E2585" i="1" s="1"/>
  <c r="D2580" i="1"/>
  <c r="C2580" i="1"/>
  <c r="C2583" i="1" s="1"/>
  <c r="C2585" i="1" s="1"/>
  <c r="B2580" i="1"/>
  <c r="AA2574" i="1"/>
  <c r="Z2574" i="1"/>
  <c r="Y2574" i="1"/>
  <c r="X2574" i="1"/>
  <c r="W2574" i="1"/>
  <c r="V2574" i="1"/>
  <c r="U2574" i="1"/>
  <c r="U2564" i="1" s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I2564" i="1" s="1"/>
  <c r="H2574" i="1"/>
  <c r="H2564" i="1" s="1"/>
  <c r="G2574" i="1"/>
  <c r="F2574" i="1"/>
  <c r="E2574" i="1"/>
  <c r="D2574" i="1"/>
  <c r="C2574" i="1"/>
  <c r="B2574" i="1"/>
  <c r="X2573" i="1"/>
  <c r="X2575" i="1" s="1"/>
  <c r="R2573" i="1"/>
  <c r="R2575" i="1" s="1"/>
  <c r="F2573" i="1"/>
  <c r="F2575" i="1" s="1"/>
  <c r="Y2572" i="1"/>
  <c r="X2572" i="1"/>
  <c r="W2572" i="1"/>
  <c r="V2572" i="1"/>
  <c r="U2572" i="1"/>
  <c r="T2572" i="1"/>
  <c r="S2572" i="1"/>
  <c r="R2572" i="1"/>
  <c r="Q2572" i="1"/>
  <c r="P2572" i="1"/>
  <c r="O2572" i="1"/>
  <c r="N2572" i="1"/>
  <c r="Z2572" i="1" s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Y2571" i="1"/>
  <c r="X2571" i="1"/>
  <c r="W2571" i="1"/>
  <c r="V2571" i="1"/>
  <c r="U2571" i="1"/>
  <c r="U2561" i="1" s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I2561" i="1" s="1"/>
  <c r="H2571" i="1"/>
  <c r="G2571" i="1"/>
  <c r="F2571" i="1"/>
  <c r="E2571" i="1"/>
  <c r="D2571" i="1"/>
  <c r="C2571" i="1"/>
  <c r="B2571" i="1"/>
  <c r="Y2570" i="1"/>
  <c r="Y2573" i="1" s="1"/>
  <c r="X2570" i="1"/>
  <c r="W2570" i="1"/>
  <c r="V2570" i="1"/>
  <c r="U2570" i="1"/>
  <c r="U2560" i="1" s="1"/>
  <c r="T2570" i="1"/>
  <c r="S2570" i="1"/>
  <c r="R2570" i="1"/>
  <c r="Q2570" i="1"/>
  <c r="P2570" i="1"/>
  <c r="O2570" i="1"/>
  <c r="N2570" i="1"/>
  <c r="M2570" i="1"/>
  <c r="L2570" i="1"/>
  <c r="L2573" i="1" s="1"/>
  <c r="L2575" i="1" s="1"/>
  <c r="K2570" i="1"/>
  <c r="J2570" i="1"/>
  <c r="I2570" i="1"/>
  <c r="H2570" i="1"/>
  <c r="G2570" i="1"/>
  <c r="F2570" i="1"/>
  <c r="E2570" i="1"/>
  <c r="D2570" i="1"/>
  <c r="C2570" i="1"/>
  <c r="B2570" i="1"/>
  <c r="Y2569" i="1"/>
  <c r="X2569" i="1"/>
  <c r="W2569" i="1"/>
  <c r="W2573" i="1" s="1"/>
  <c r="W2575" i="1" s="1"/>
  <c r="V2569" i="1"/>
  <c r="V2573" i="1" s="1"/>
  <c r="U2569" i="1"/>
  <c r="T2569" i="1"/>
  <c r="S2569" i="1"/>
  <c r="R2569" i="1"/>
  <c r="Q2569" i="1"/>
  <c r="Q2559" i="1" s="1"/>
  <c r="Q2563" i="1" s="1"/>
  <c r="Q2565" i="1" s="1"/>
  <c r="P2569" i="1"/>
  <c r="P2573" i="1" s="1"/>
  <c r="O2569" i="1"/>
  <c r="N2569" i="1"/>
  <c r="M2569" i="1"/>
  <c r="L2569" i="1"/>
  <c r="K2569" i="1"/>
  <c r="K2573" i="1" s="1"/>
  <c r="K2575" i="1" s="1"/>
  <c r="J2569" i="1"/>
  <c r="J2573" i="1" s="1"/>
  <c r="I2569" i="1"/>
  <c r="H2569" i="1"/>
  <c r="G2569" i="1"/>
  <c r="F2569" i="1"/>
  <c r="E2569" i="1"/>
  <c r="D2569" i="1"/>
  <c r="C2569" i="1"/>
  <c r="B2569" i="1"/>
  <c r="Z2564" i="1"/>
  <c r="X2564" i="1"/>
  <c r="W2564" i="1"/>
  <c r="V2564" i="1"/>
  <c r="S2564" i="1"/>
  <c r="R2564" i="1"/>
  <c r="Q2564" i="1"/>
  <c r="P2564" i="1"/>
  <c r="L2564" i="1"/>
  <c r="K2564" i="1"/>
  <c r="J2564" i="1"/>
  <c r="G2564" i="1"/>
  <c r="F2564" i="1"/>
  <c r="E2564" i="1"/>
  <c r="D2564" i="1"/>
  <c r="Y2562" i="1"/>
  <c r="X2562" i="1"/>
  <c r="W2562" i="1"/>
  <c r="V2562" i="1"/>
  <c r="U2562" i="1"/>
  <c r="T2562" i="1"/>
  <c r="R2562" i="1"/>
  <c r="Q2562" i="1"/>
  <c r="P2562" i="1"/>
  <c r="O2562" i="1"/>
  <c r="N2562" i="1"/>
  <c r="M2562" i="1"/>
  <c r="L2562" i="1"/>
  <c r="K2562" i="1"/>
  <c r="J2562" i="1"/>
  <c r="I2562" i="1"/>
  <c r="H2562" i="1"/>
  <c r="F2562" i="1"/>
  <c r="E2562" i="1"/>
  <c r="D2562" i="1"/>
  <c r="C2562" i="1"/>
  <c r="B2562" i="1"/>
  <c r="Y2561" i="1"/>
  <c r="X2561" i="1"/>
  <c r="W2561" i="1"/>
  <c r="V2561" i="1"/>
  <c r="T2561" i="1"/>
  <c r="S2561" i="1"/>
  <c r="R2561" i="1"/>
  <c r="Q2561" i="1"/>
  <c r="P2561" i="1"/>
  <c r="O2561" i="1"/>
  <c r="N2561" i="1"/>
  <c r="M2561" i="1"/>
  <c r="L2561" i="1"/>
  <c r="K2561" i="1"/>
  <c r="J2561" i="1"/>
  <c r="H2561" i="1"/>
  <c r="G2561" i="1"/>
  <c r="F2561" i="1"/>
  <c r="E2561" i="1"/>
  <c r="D2561" i="1"/>
  <c r="C2561" i="1"/>
  <c r="B2561" i="1"/>
  <c r="X2560" i="1"/>
  <c r="X2563" i="1" s="1"/>
  <c r="X2565" i="1" s="1"/>
  <c r="W2560" i="1"/>
  <c r="R2560" i="1"/>
  <c r="Q2560" i="1"/>
  <c r="N2560" i="1"/>
  <c r="K2560" i="1"/>
  <c r="I2560" i="1"/>
  <c r="E2560" i="1"/>
  <c r="B2560" i="1"/>
  <c r="Y2559" i="1"/>
  <c r="X2559" i="1"/>
  <c r="W2559" i="1"/>
  <c r="W2563" i="1" s="1"/>
  <c r="W2565" i="1" s="1"/>
  <c r="V2559" i="1"/>
  <c r="U2559" i="1"/>
  <c r="T2559" i="1"/>
  <c r="S2559" i="1"/>
  <c r="R2559" i="1"/>
  <c r="P2559" i="1"/>
  <c r="O2559" i="1"/>
  <c r="N2559" i="1"/>
  <c r="M2559" i="1"/>
  <c r="L2559" i="1"/>
  <c r="J2559" i="1"/>
  <c r="I2559" i="1"/>
  <c r="H2559" i="1"/>
  <c r="G2559" i="1"/>
  <c r="F2559" i="1"/>
  <c r="D2559" i="1"/>
  <c r="C2559" i="1"/>
  <c r="B2559" i="1"/>
  <c r="Y2555" i="1"/>
  <c r="W2555" i="1"/>
  <c r="S2555" i="1"/>
  <c r="Q2555" i="1"/>
  <c r="B2555" i="1"/>
  <c r="AB2554" i="1"/>
  <c r="AA2554" i="1"/>
  <c r="Z2554" i="1"/>
  <c r="Y2553" i="1"/>
  <c r="W2553" i="1"/>
  <c r="T2553" i="1"/>
  <c r="T2555" i="1" s="1"/>
  <c r="S2553" i="1"/>
  <c r="R2553" i="1"/>
  <c r="R2555" i="1" s="1"/>
  <c r="Q2553" i="1"/>
  <c r="M2553" i="1"/>
  <c r="M2555" i="1" s="1"/>
  <c r="L2553" i="1"/>
  <c r="L2555" i="1" s="1"/>
  <c r="K2553" i="1"/>
  <c r="K2555" i="1" s="1"/>
  <c r="G2553" i="1"/>
  <c r="G2555" i="1" s="1"/>
  <c r="F2553" i="1"/>
  <c r="F2555" i="1" s="1"/>
  <c r="E2553" i="1"/>
  <c r="E2555" i="1" s="1"/>
  <c r="Z2552" i="1"/>
  <c r="AA2552" i="1" s="1"/>
  <c r="AA2551" i="1"/>
  <c r="Z2551" i="1"/>
  <c r="AA2550" i="1"/>
  <c r="Z2550" i="1"/>
  <c r="Y2549" i="1"/>
  <c r="X2549" i="1"/>
  <c r="X2553" i="1" s="1"/>
  <c r="X2555" i="1" s="1"/>
  <c r="W2549" i="1"/>
  <c r="V2549" i="1"/>
  <c r="V2553" i="1" s="1"/>
  <c r="V2555" i="1" s="1"/>
  <c r="U2549" i="1"/>
  <c r="U2553" i="1" s="1"/>
  <c r="U2555" i="1" s="1"/>
  <c r="T2549" i="1"/>
  <c r="S2549" i="1"/>
  <c r="R2549" i="1"/>
  <c r="Q2549" i="1"/>
  <c r="P2549" i="1"/>
  <c r="P2553" i="1" s="1"/>
  <c r="P2555" i="1" s="1"/>
  <c r="O2549" i="1"/>
  <c r="O2553" i="1" s="1"/>
  <c r="O2555" i="1" s="1"/>
  <c r="N2549" i="1"/>
  <c r="N2553" i="1" s="1"/>
  <c r="N2555" i="1" s="1"/>
  <c r="M2549" i="1"/>
  <c r="L2549" i="1"/>
  <c r="K2549" i="1"/>
  <c r="J2549" i="1"/>
  <c r="J2553" i="1" s="1"/>
  <c r="J2555" i="1" s="1"/>
  <c r="I2549" i="1"/>
  <c r="I2553" i="1" s="1"/>
  <c r="I2555" i="1" s="1"/>
  <c r="H2549" i="1"/>
  <c r="H2553" i="1" s="1"/>
  <c r="H2555" i="1" s="1"/>
  <c r="G2549" i="1"/>
  <c r="F2549" i="1"/>
  <c r="E2549" i="1"/>
  <c r="D2549" i="1"/>
  <c r="C2549" i="1"/>
  <c r="C2553" i="1" s="1"/>
  <c r="C2555" i="1" s="1"/>
  <c r="B2549" i="1"/>
  <c r="B2553" i="1" s="1"/>
  <c r="X2543" i="1"/>
  <c r="S2543" i="1"/>
  <c r="O2543" i="1"/>
  <c r="L2543" i="1"/>
  <c r="G2543" i="1"/>
  <c r="C2543" i="1"/>
  <c r="AA2542" i="1"/>
  <c r="Z2542" i="1"/>
  <c r="Y2541" i="1"/>
  <c r="Y2543" i="1" s="1"/>
  <c r="X2541" i="1"/>
  <c r="W2541" i="1"/>
  <c r="W2543" i="1" s="1"/>
  <c r="V2541" i="1"/>
  <c r="V2543" i="1" s="1"/>
  <c r="U2541" i="1"/>
  <c r="U2543" i="1" s="1"/>
  <c r="T2541" i="1"/>
  <c r="T2543" i="1" s="1"/>
  <c r="S2541" i="1"/>
  <c r="R2541" i="1"/>
  <c r="R2543" i="1" s="1"/>
  <c r="Q2541" i="1"/>
  <c r="Q2543" i="1" s="1"/>
  <c r="P2541" i="1"/>
  <c r="P2543" i="1" s="1"/>
  <c r="O2541" i="1"/>
  <c r="N2541" i="1"/>
  <c r="N2543" i="1" s="1"/>
  <c r="M2541" i="1"/>
  <c r="M2543" i="1" s="1"/>
  <c r="L2541" i="1"/>
  <c r="K2541" i="1"/>
  <c r="K2543" i="1" s="1"/>
  <c r="J2541" i="1"/>
  <c r="J2543" i="1" s="1"/>
  <c r="I2541" i="1"/>
  <c r="I2543" i="1" s="1"/>
  <c r="H2541" i="1"/>
  <c r="H2543" i="1" s="1"/>
  <c r="G2541" i="1"/>
  <c r="F2541" i="1"/>
  <c r="F2543" i="1" s="1"/>
  <c r="E2541" i="1"/>
  <c r="E2543" i="1" s="1"/>
  <c r="D2541" i="1"/>
  <c r="D2543" i="1" s="1"/>
  <c r="C2541" i="1"/>
  <c r="B2541" i="1"/>
  <c r="B2543" i="1" s="1"/>
  <c r="Z2540" i="1"/>
  <c r="AA2540" i="1" s="1"/>
  <c r="AB2539" i="1"/>
  <c r="AA2539" i="1"/>
  <c r="Z2539" i="1"/>
  <c r="Z2538" i="1"/>
  <c r="AB2538" i="1" s="1"/>
  <c r="AB2537" i="1"/>
  <c r="AA2537" i="1"/>
  <c r="Z2537" i="1"/>
  <c r="X2533" i="1"/>
  <c r="U2533" i="1"/>
  <c r="P2533" i="1"/>
  <c r="L2533" i="1"/>
  <c r="I2533" i="1"/>
  <c r="D2533" i="1"/>
  <c r="AB2532" i="1"/>
  <c r="AA2532" i="1"/>
  <c r="Z2532" i="1"/>
  <c r="Z2531" i="1"/>
  <c r="AB2531" i="1" s="1"/>
  <c r="Y2531" i="1"/>
  <c r="Y2533" i="1" s="1"/>
  <c r="X2531" i="1"/>
  <c r="W2531" i="1"/>
  <c r="W2533" i="1" s="1"/>
  <c r="V2531" i="1"/>
  <c r="V2533" i="1" s="1"/>
  <c r="U2531" i="1"/>
  <c r="T2531" i="1"/>
  <c r="T2533" i="1" s="1"/>
  <c r="S2531" i="1"/>
  <c r="S2533" i="1" s="1"/>
  <c r="R2531" i="1"/>
  <c r="R2533" i="1" s="1"/>
  <c r="Q2531" i="1"/>
  <c r="Q2533" i="1" s="1"/>
  <c r="P2531" i="1"/>
  <c r="O2531" i="1"/>
  <c r="O2533" i="1" s="1"/>
  <c r="N2531" i="1"/>
  <c r="N2533" i="1" s="1"/>
  <c r="M2531" i="1"/>
  <c r="M2533" i="1" s="1"/>
  <c r="L2531" i="1"/>
  <c r="K2531" i="1"/>
  <c r="K2533" i="1" s="1"/>
  <c r="J2531" i="1"/>
  <c r="J2533" i="1" s="1"/>
  <c r="I2531" i="1"/>
  <c r="H2531" i="1"/>
  <c r="H2533" i="1" s="1"/>
  <c r="G2531" i="1"/>
  <c r="G2533" i="1" s="1"/>
  <c r="F2531" i="1"/>
  <c r="F2533" i="1" s="1"/>
  <c r="E2531" i="1"/>
  <c r="E2533" i="1" s="1"/>
  <c r="D2531" i="1"/>
  <c r="C2531" i="1"/>
  <c r="C2533" i="1" s="1"/>
  <c r="B2531" i="1"/>
  <c r="B2533" i="1" s="1"/>
  <c r="AB2530" i="1"/>
  <c r="AA2530" i="1"/>
  <c r="Z2530" i="1"/>
  <c r="AB2529" i="1"/>
  <c r="Z2529" i="1"/>
  <c r="AA2529" i="1" s="1"/>
  <c r="AB2528" i="1"/>
  <c r="AA2528" i="1"/>
  <c r="Z2528" i="1"/>
  <c r="Z2527" i="1"/>
  <c r="AB2527" i="1" s="1"/>
  <c r="Y2523" i="1"/>
  <c r="W2523" i="1"/>
  <c r="U2523" i="1"/>
  <c r="R2523" i="1"/>
  <c r="M2523" i="1"/>
  <c r="K2523" i="1"/>
  <c r="I2523" i="1"/>
  <c r="F2523" i="1"/>
  <c r="Z2522" i="1"/>
  <c r="Y2521" i="1"/>
  <c r="X2521" i="1"/>
  <c r="X2523" i="1" s="1"/>
  <c r="W2521" i="1"/>
  <c r="V2521" i="1"/>
  <c r="V2523" i="1" s="1"/>
  <c r="U2521" i="1"/>
  <c r="T2521" i="1"/>
  <c r="T2523" i="1" s="1"/>
  <c r="S2521" i="1"/>
  <c r="S2523" i="1" s="1"/>
  <c r="R2521" i="1"/>
  <c r="Q2521" i="1"/>
  <c r="Q2523" i="1" s="1"/>
  <c r="P2521" i="1"/>
  <c r="P2523" i="1" s="1"/>
  <c r="O2521" i="1"/>
  <c r="O2523" i="1" s="1"/>
  <c r="N2521" i="1"/>
  <c r="N2523" i="1" s="1"/>
  <c r="M2521" i="1"/>
  <c r="L2521" i="1"/>
  <c r="L2523" i="1" s="1"/>
  <c r="K2521" i="1"/>
  <c r="J2521" i="1"/>
  <c r="J2523" i="1" s="1"/>
  <c r="I2521" i="1"/>
  <c r="H2521" i="1"/>
  <c r="H2523" i="1" s="1"/>
  <c r="G2521" i="1"/>
  <c r="G2523" i="1" s="1"/>
  <c r="F2521" i="1"/>
  <c r="E2521" i="1"/>
  <c r="E2523" i="1" s="1"/>
  <c r="D2521" i="1"/>
  <c r="D2523" i="1" s="1"/>
  <c r="C2521" i="1"/>
  <c r="C2523" i="1" s="1"/>
  <c r="B2521" i="1"/>
  <c r="B2523" i="1" s="1"/>
  <c r="Z2520" i="1"/>
  <c r="AB2520" i="1" s="1"/>
  <c r="AB2519" i="1"/>
  <c r="AA2519" i="1"/>
  <c r="Z2519" i="1"/>
  <c r="AB2518" i="1"/>
  <c r="Z2518" i="1"/>
  <c r="AA2518" i="1" s="1"/>
  <c r="AB2517" i="1"/>
  <c r="AA2517" i="1"/>
  <c r="Z2517" i="1"/>
  <c r="V2513" i="1"/>
  <c r="T2513" i="1"/>
  <c r="R2513" i="1"/>
  <c r="O2513" i="1"/>
  <c r="J2513" i="1"/>
  <c r="H2513" i="1"/>
  <c r="F2513" i="1"/>
  <c r="C2513" i="1"/>
  <c r="AB2512" i="1"/>
  <c r="AA2512" i="1"/>
  <c r="Z2512" i="1"/>
  <c r="Y2511" i="1"/>
  <c r="Y2513" i="1" s="1"/>
  <c r="X2511" i="1"/>
  <c r="X2513" i="1" s="1"/>
  <c r="W2511" i="1"/>
  <c r="W2513" i="1" s="1"/>
  <c r="V2511" i="1"/>
  <c r="U2511" i="1"/>
  <c r="U2513" i="1" s="1"/>
  <c r="T2511" i="1"/>
  <c r="S2511" i="1"/>
  <c r="S2513" i="1" s="1"/>
  <c r="R2511" i="1"/>
  <c r="Q2511" i="1"/>
  <c r="Q2513" i="1" s="1"/>
  <c r="P2511" i="1"/>
  <c r="P2513" i="1" s="1"/>
  <c r="O2511" i="1"/>
  <c r="N2511" i="1"/>
  <c r="N2513" i="1" s="1"/>
  <c r="M2511" i="1"/>
  <c r="M2513" i="1" s="1"/>
  <c r="L2511" i="1"/>
  <c r="L2513" i="1" s="1"/>
  <c r="K2511" i="1"/>
  <c r="K2513" i="1" s="1"/>
  <c r="J2511" i="1"/>
  <c r="I2511" i="1"/>
  <c r="I2513" i="1" s="1"/>
  <c r="H2511" i="1"/>
  <c r="G2511" i="1"/>
  <c r="G2513" i="1" s="1"/>
  <c r="F2511" i="1"/>
  <c r="E2511" i="1"/>
  <c r="E2513" i="1" s="1"/>
  <c r="D2511" i="1"/>
  <c r="D2513" i="1" s="1"/>
  <c r="C2511" i="1"/>
  <c r="B2511" i="1"/>
  <c r="B2513" i="1" s="1"/>
  <c r="AB2510" i="1"/>
  <c r="AA2510" i="1"/>
  <c r="Z2510" i="1"/>
  <c r="Z2509" i="1"/>
  <c r="AB2509" i="1" s="1"/>
  <c r="AB2508" i="1"/>
  <c r="AA2508" i="1"/>
  <c r="Z2508" i="1"/>
  <c r="Z2507" i="1"/>
  <c r="AA2507" i="1" s="1"/>
  <c r="X2503" i="1"/>
  <c r="L2503" i="1"/>
  <c r="G2503" i="1"/>
  <c r="AA2502" i="1"/>
  <c r="Z2502" i="1"/>
  <c r="Y2501" i="1"/>
  <c r="Y2503" i="1" s="1"/>
  <c r="W2501" i="1"/>
  <c r="W2503" i="1" s="1"/>
  <c r="R2501" i="1"/>
  <c r="R2503" i="1" s="1"/>
  <c r="Q2501" i="1"/>
  <c r="Q2503" i="1" s="1"/>
  <c r="F2501" i="1"/>
  <c r="F2503" i="1" s="1"/>
  <c r="E2501" i="1"/>
  <c r="E2503" i="1" s="1"/>
  <c r="AB2500" i="1"/>
  <c r="Z2500" i="1"/>
  <c r="AA2500" i="1" s="1"/>
  <c r="AB2499" i="1"/>
  <c r="AA2499" i="1"/>
  <c r="Z2499" i="1"/>
  <c r="Z2498" i="1"/>
  <c r="AB2498" i="1" s="1"/>
  <c r="Y2497" i="1"/>
  <c r="X2497" i="1"/>
  <c r="X2501" i="1" s="1"/>
  <c r="W2497" i="1"/>
  <c r="V2497" i="1"/>
  <c r="V2501" i="1" s="1"/>
  <c r="V2503" i="1" s="1"/>
  <c r="U2497" i="1"/>
  <c r="U2501" i="1" s="1"/>
  <c r="U2503" i="1" s="1"/>
  <c r="T2497" i="1"/>
  <c r="T2501" i="1" s="1"/>
  <c r="T2503" i="1" s="1"/>
  <c r="S2497" i="1"/>
  <c r="S2501" i="1" s="1"/>
  <c r="S2503" i="1" s="1"/>
  <c r="R2497" i="1"/>
  <c r="Q2497" i="1"/>
  <c r="P2497" i="1"/>
  <c r="P2501" i="1" s="1"/>
  <c r="P2503" i="1" s="1"/>
  <c r="O2497" i="1"/>
  <c r="O2501" i="1" s="1"/>
  <c r="O2503" i="1" s="1"/>
  <c r="N2497" i="1"/>
  <c r="N2501" i="1" s="1"/>
  <c r="N2503" i="1" s="1"/>
  <c r="M2497" i="1"/>
  <c r="Z2497" i="1" s="1"/>
  <c r="L2497" i="1"/>
  <c r="L2501" i="1" s="1"/>
  <c r="K2497" i="1"/>
  <c r="K2501" i="1" s="1"/>
  <c r="K2503" i="1" s="1"/>
  <c r="J2497" i="1"/>
  <c r="J2501" i="1" s="1"/>
  <c r="J2503" i="1" s="1"/>
  <c r="I2497" i="1"/>
  <c r="I2501" i="1" s="1"/>
  <c r="I2503" i="1" s="1"/>
  <c r="H2497" i="1"/>
  <c r="H2501" i="1" s="1"/>
  <c r="H2503" i="1" s="1"/>
  <c r="G2497" i="1"/>
  <c r="G2501" i="1" s="1"/>
  <c r="F2497" i="1"/>
  <c r="E2497" i="1"/>
  <c r="D2497" i="1"/>
  <c r="D2501" i="1" s="1"/>
  <c r="D2503" i="1" s="1"/>
  <c r="C2497" i="1"/>
  <c r="C2501" i="1" s="1"/>
  <c r="C2503" i="1" s="1"/>
  <c r="B2497" i="1"/>
  <c r="B2501" i="1" s="1"/>
  <c r="B2503" i="1" s="1"/>
  <c r="T2493" i="1"/>
  <c r="P2493" i="1"/>
  <c r="N2493" i="1"/>
  <c r="I2493" i="1"/>
  <c r="AB2492" i="1"/>
  <c r="AA2492" i="1"/>
  <c r="Z2492" i="1"/>
  <c r="V2491" i="1"/>
  <c r="V2493" i="1" s="1"/>
  <c r="T2491" i="1"/>
  <c r="O2491" i="1"/>
  <c r="O2493" i="1" s="1"/>
  <c r="N2491" i="1"/>
  <c r="C2491" i="1"/>
  <c r="C2493" i="1" s="1"/>
  <c r="B2491" i="1"/>
  <c r="B2493" i="1" s="1"/>
  <c r="AB2490" i="1"/>
  <c r="AA2490" i="1"/>
  <c r="Z2490" i="1"/>
  <c r="Z2489" i="1"/>
  <c r="AA2489" i="1" s="1"/>
  <c r="AB2488" i="1"/>
  <c r="AA2488" i="1"/>
  <c r="Z2488" i="1"/>
  <c r="AA2487" i="1"/>
  <c r="AA2491" i="1" s="1"/>
  <c r="AA2493" i="1" s="1"/>
  <c r="Z2487" i="1"/>
  <c r="AB2487" i="1" s="1"/>
  <c r="Y2487" i="1"/>
  <c r="Y2491" i="1" s="1"/>
  <c r="Y2493" i="1" s="1"/>
  <c r="X2487" i="1"/>
  <c r="X2491" i="1" s="1"/>
  <c r="X2493" i="1" s="1"/>
  <c r="W2487" i="1"/>
  <c r="W2491" i="1" s="1"/>
  <c r="W2493" i="1" s="1"/>
  <c r="V2487" i="1"/>
  <c r="U2487" i="1"/>
  <c r="U2491" i="1" s="1"/>
  <c r="U2493" i="1" s="1"/>
  <c r="T2487" i="1"/>
  <c r="S2487" i="1"/>
  <c r="S2491" i="1" s="1"/>
  <c r="S2493" i="1" s="1"/>
  <c r="R2487" i="1"/>
  <c r="R2491" i="1" s="1"/>
  <c r="R2493" i="1" s="1"/>
  <c r="Q2487" i="1"/>
  <c r="Q2491" i="1" s="1"/>
  <c r="Q2493" i="1" s="1"/>
  <c r="P2487" i="1"/>
  <c r="P2491" i="1" s="1"/>
  <c r="O2487" i="1"/>
  <c r="N2487" i="1"/>
  <c r="M2487" i="1"/>
  <c r="M2491" i="1" s="1"/>
  <c r="M2493" i="1" s="1"/>
  <c r="L2487" i="1"/>
  <c r="L2491" i="1" s="1"/>
  <c r="L2493" i="1" s="1"/>
  <c r="K2487" i="1"/>
  <c r="K2491" i="1" s="1"/>
  <c r="K2493" i="1" s="1"/>
  <c r="J2487" i="1"/>
  <c r="J2491" i="1" s="1"/>
  <c r="J2493" i="1" s="1"/>
  <c r="I2487" i="1"/>
  <c r="I2491" i="1" s="1"/>
  <c r="H2487" i="1"/>
  <c r="H2491" i="1" s="1"/>
  <c r="H2493" i="1" s="1"/>
  <c r="G2487" i="1"/>
  <c r="G2491" i="1" s="1"/>
  <c r="G2493" i="1" s="1"/>
  <c r="F2487" i="1"/>
  <c r="F2491" i="1" s="1"/>
  <c r="F2493" i="1" s="1"/>
  <c r="E2487" i="1"/>
  <c r="E2491" i="1" s="1"/>
  <c r="E2493" i="1" s="1"/>
  <c r="D2487" i="1"/>
  <c r="D2491" i="1" s="1"/>
  <c r="D2493" i="1" s="1"/>
  <c r="C2487" i="1"/>
  <c r="B2487" i="1"/>
  <c r="Y2483" i="1"/>
  <c r="W2483" i="1"/>
  <c r="Q2483" i="1"/>
  <c r="M2483" i="1"/>
  <c r="E2483" i="1"/>
  <c r="AA2482" i="1"/>
  <c r="Z2482" i="1"/>
  <c r="X2481" i="1"/>
  <c r="X2483" i="1" s="1"/>
  <c r="W2481" i="1"/>
  <c r="V2481" i="1"/>
  <c r="V2483" i="1" s="1"/>
  <c r="R2481" i="1"/>
  <c r="R2483" i="1" s="1"/>
  <c r="Q2481" i="1"/>
  <c r="P2481" i="1"/>
  <c r="P2483" i="1" s="1"/>
  <c r="L2481" i="1"/>
  <c r="L2483" i="1" s="1"/>
  <c r="K2481" i="1"/>
  <c r="K2483" i="1" s="1"/>
  <c r="J2481" i="1"/>
  <c r="J2483" i="1" s="1"/>
  <c r="F2481" i="1"/>
  <c r="F2483" i="1" s="1"/>
  <c r="E2481" i="1"/>
  <c r="D2481" i="1"/>
  <c r="D2483" i="1" s="1"/>
  <c r="Z2480" i="1"/>
  <c r="AA2480" i="1" s="1"/>
  <c r="Z2479" i="1"/>
  <c r="AA2479" i="1" s="1"/>
  <c r="Z2478" i="1"/>
  <c r="AA2478" i="1" s="1"/>
  <c r="Y2477" i="1"/>
  <c r="Y2481" i="1" s="1"/>
  <c r="X2477" i="1"/>
  <c r="W2477" i="1"/>
  <c r="V2477" i="1"/>
  <c r="U2477" i="1"/>
  <c r="U2481" i="1" s="1"/>
  <c r="U2483" i="1" s="1"/>
  <c r="T2477" i="1"/>
  <c r="T2481" i="1" s="1"/>
  <c r="T2483" i="1" s="1"/>
  <c r="S2477" i="1"/>
  <c r="S2481" i="1" s="1"/>
  <c r="S2483" i="1" s="1"/>
  <c r="R2477" i="1"/>
  <c r="Q2477" i="1"/>
  <c r="P2477" i="1"/>
  <c r="O2477" i="1"/>
  <c r="O2481" i="1" s="1"/>
  <c r="O2483" i="1" s="1"/>
  <c r="N2477" i="1"/>
  <c r="N2481" i="1" s="1"/>
  <c r="N2483" i="1" s="1"/>
  <c r="M2477" i="1"/>
  <c r="M2481" i="1" s="1"/>
  <c r="L2477" i="1"/>
  <c r="K2477" i="1"/>
  <c r="J2477" i="1"/>
  <c r="I2477" i="1"/>
  <c r="I2481" i="1" s="1"/>
  <c r="I2483" i="1" s="1"/>
  <c r="H2477" i="1"/>
  <c r="H2481" i="1" s="1"/>
  <c r="H2483" i="1" s="1"/>
  <c r="G2477" i="1"/>
  <c r="G2481" i="1" s="1"/>
  <c r="G2483" i="1" s="1"/>
  <c r="F2477" i="1"/>
  <c r="E2477" i="1"/>
  <c r="D2477" i="1"/>
  <c r="C2477" i="1"/>
  <c r="C2481" i="1" s="1"/>
  <c r="C2483" i="1" s="1"/>
  <c r="B2477" i="1"/>
  <c r="B2481" i="1" s="1"/>
  <c r="B2483" i="1" s="1"/>
  <c r="AE2473" i="1"/>
  <c r="Y2473" i="1"/>
  <c r="X2473" i="1"/>
  <c r="W2473" i="1"/>
  <c r="M2473" i="1"/>
  <c r="L2473" i="1"/>
  <c r="K2473" i="1"/>
  <c r="AA2472" i="1"/>
  <c r="Z2472" i="1"/>
  <c r="X2471" i="1"/>
  <c r="W2471" i="1"/>
  <c r="V2471" i="1"/>
  <c r="V2473" i="1" s="1"/>
  <c r="R2471" i="1"/>
  <c r="R2473" i="1" s="1"/>
  <c r="Q2471" i="1"/>
  <c r="Q2473" i="1" s="1"/>
  <c r="P2471" i="1"/>
  <c r="P2473" i="1" s="1"/>
  <c r="L2471" i="1"/>
  <c r="K2471" i="1"/>
  <c r="J2471" i="1"/>
  <c r="J2473" i="1" s="1"/>
  <c r="F2471" i="1"/>
  <c r="F2473" i="1" s="1"/>
  <c r="E2471" i="1"/>
  <c r="E2473" i="1" s="1"/>
  <c r="D2471" i="1"/>
  <c r="D2473" i="1" s="1"/>
  <c r="Z2470" i="1"/>
  <c r="AA2470" i="1" s="1"/>
  <c r="AA2469" i="1"/>
  <c r="Z2469" i="1"/>
  <c r="Z2468" i="1"/>
  <c r="AA2468" i="1" s="1"/>
  <c r="Y2467" i="1"/>
  <c r="Y2471" i="1" s="1"/>
  <c r="X2467" i="1"/>
  <c r="W2467" i="1"/>
  <c r="V2467" i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Q2467" i="1"/>
  <c r="P2467" i="1"/>
  <c r="O2467" i="1"/>
  <c r="O2471" i="1" s="1"/>
  <c r="O2473" i="1" s="1"/>
  <c r="N2467" i="1"/>
  <c r="N2471" i="1" s="1"/>
  <c r="N2473" i="1" s="1"/>
  <c r="M2467" i="1"/>
  <c r="M2471" i="1" s="1"/>
  <c r="L2467" i="1"/>
  <c r="K2467" i="1"/>
  <c r="J2467" i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E2467" i="1"/>
  <c r="D2467" i="1"/>
  <c r="C2467" i="1"/>
  <c r="C2471" i="1" s="1"/>
  <c r="C2473" i="1" s="1"/>
  <c r="B2467" i="1"/>
  <c r="B2471" i="1" s="1"/>
  <c r="B2473" i="1" s="1"/>
  <c r="AE2463" i="1"/>
  <c r="R2463" i="1"/>
  <c r="Q2463" i="1"/>
  <c r="G2463" i="1"/>
  <c r="F2463" i="1"/>
  <c r="E2463" i="1"/>
  <c r="AA2462" i="1"/>
  <c r="Z2462" i="1"/>
  <c r="X2461" i="1"/>
  <c r="X2463" i="1" s="1"/>
  <c r="W2461" i="1"/>
  <c r="W2463" i="1" s="1"/>
  <c r="V2461" i="1"/>
  <c r="V2463" i="1" s="1"/>
  <c r="R2461" i="1"/>
  <c r="Q2461" i="1"/>
  <c r="P2461" i="1"/>
  <c r="P2463" i="1" s="1"/>
  <c r="L2461" i="1"/>
  <c r="L2463" i="1" s="1"/>
  <c r="K2461" i="1"/>
  <c r="K2463" i="1" s="1"/>
  <c r="J2461" i="1"/>
  <c r="J2463" i="1" s="1"/>
  <c r="F2461" i="1"/>
  <c r="E2461" i="1"/>
  <c r="D2461" i="1"/>
  <c r="D2463" i="1" s="1"/>
  <c r="Z2460" i="1"/>
  <c r="AA2460" i="1" s="1"/>
  <c r="AA2459" i="1"/>
  <c r="Z2459" i="1"/>
  <c r="Z2458" i="1"/>
  <c r="AA2458" i="1" s="1"/>
  <c r="Y2457" i="1"/>
  <c r="Y2461" i="1" s="1"/>
  <c r="Y2463" i="1" s="1"/>
  <c r="X2457" i="1"/>
  <c r="W2457" i="1"/>
  <c r="V2457" i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Q2457" i="1"/>
  <c r="P2457" i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K2457" i="1"/>
  <c r="J2457" i="1"/>
  <c r="I2457" i="1"/>
  <c r="I2461" i="1" s="1"/>
  <c r="I2463" i="1" s="1"/>
  <c r="H2457" i="1"/>
  <c r="H2461" i="1" s="1"/>
  <c r="H2463" i="1" s="1"/>
  <c r="G2457" i="1"/>
  <c r="G2461" i="1" s="1"/>
  <c r="F2457" i="1"/>
  <c r="E2457" i="1"/>
  <c r="D2457" i="1"/>
  <c r="C2457" i="1"/>
  <c r="C2461" i="1" s="1"/>
  <c r="C2463" i="1" s="1"/>
  <c r="B2457" i="1"/>
  <c r="B2461" i="1" s="1"/>
  <c r="B2463" i="1" s="1"/>
  <c r="X2453" i="1"/>
  <c r="L2453" i="1"/>
  <c r="Z2452" i="1"/>
  <c r="U2451" i="1"/>
  <c r="U2453" i="1" s="1"/>
  <c r="Q2451" i="1"/>
  <c r="Q2453" i="1" s="1"/>
  <c r="O2451" i="1"/>
  <c r="O2453" i="1" s="1"/>
  <c r="I2451" i="1"/>
  <c r="I2453" i="1" s="1"/>
  <c r="E2451" i="1"/>
  <c r="E2453" i="1" s="1"/>
  <c r="C2451" i="1"/>
  <c r="C2453" i="1" s="1"/>
  <c r="AA2450" i="1"/>
  <c r="Z2450" i="1"/>
  <c r="Z2449" i="1"/>
  <c r="AA2449" i="1" s="1"/>
  <c r="Y2448" i="1"/>
  <c r="X2448" i="1"/>
  <c r="W2448" i="1"/>
  <c r="W2438" i="1" s="1"/>
  <c r="V2448" i="1"/>
  <c r="U2448" i="1"/>
  <c r="T2448" i="1"/>
  <c r="S2448" i="1"/>
  <c r="R2448" i="1"/>
  <c r="Q2448" i="1"/>
  <c r="Q2438" i="1" s="1"/>
  <c r="P2448" i="1"/>
  <c r="O2448" i="1"/>
  <c r="N2448" i="1"/>
  <c r="M2448" i="1"/>
  <c r="L2448" i="1"/>
  <c r="K2448" i="1"/>
  <c r="K2438" i="1" s="1"/>
  <c r="J2448" i="1"/>
  <c r="J2438" i="1" s="1"/>
  <c r="I2448" i="1"/>
  <c r="H2448" i="1"/>
  <c r="G2448" i="1"/>
  <c r="F2448" i="1"/>
  <c r="E2448" i="1"/>
  <c r="E2438" i="1" s="1"/>
  <c r="D2448" i="1"/>
  <c r="C2448" i="1"/>
  <c r="B2448" i="1"/>
  <c r="Y2447" i="1"/>
  <c r="Y2451" i="1" s="1"/>
  <c r="Y2453" i="1" s="1"/>
  <c r="X2447" i="1"/>
  <c r="X2451" i="1" s="1"/>
  <c r="W2447" i="1"/>
  <c r="V2447" i="1"/>
  <c r="V2437" i="1" s="1"/>
  <c r="U2447" i="1"/>
  <c r="T2447" i="1"/>
  <c r="S2447" i="1"/>
  <c r="S2451" i="1" s="1"/>
  <c r="S2453" i="1" s="1"/>
  <c r="R2447" i="1"/>
  <c r="R2451" i="1" s="1"/>
  <c r="R2453" i="1" s="1"/>
  <c r="Q2447" i="1"/>
  <c r="P2447" i="1"/>
  <c r="P2451" i="1" s="1"/>
  <c r="P2453" i="1" s="1"/>
  <c r="O2447" i="1"/>
  <c r="N2447" i="1"/>
  <c r="M2447" i="1"/>
  <c r="M2451" i="1" s="1"/>
  <c r="M2453" i="1" s="1"/>
  <c r="L2447" i="1"/>
  <c r="L2451" i="1" s="1"/>
  <c r="K2447" i="1"/>
  <c r="J2447" i="1"/>
  <c r="J2437" i="1" s="1"/>
  <c r="J2441" i="1" s="1"/>
  <c r="J2443" i="1" s="1"/>
  <c r="I2447" i="1"/>
  <c r="H2447" i="1"/>
  <c r="G2447" i="1"/>
  <c r="G2451" i="1" s="1"/>
  <c r="G2453" i="1" s="1"/>
  <c r="F2447" i="1"/>
  <c r="F2451" i="1" s="1"/>
  <c r="F2453" i="1" s="1"/>
  <c r="E2447" i="1"/>
  <c r="D2447" i="1"/>
  <c r="C2447" i="1"/>
  <c r="B2447" i="1"/>
  <c r="W2443" i="1"/>
  <c r="Y2442" i="1"/>
  <c r="X2442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G2441" i="1"/>
  <c r="Y2440" i="1"/>
  <c r="X2440" i="1"/>
  <c r="W2440" i="1"/>
  <c r="V2440" i="1"/>
  <c r="U2440" i="1"/>
  <c r="T2440" i="1"/>
  <c r="S2440" i="1"/>
  <c r="R2440" i="1"/>
  <c r="Q2440" i="1"/>
  <c r="P2440" i="1"/>
  <c r="O2440" i="1"/>
  <c r="N2440" i="1"/>
  <c r="Z2440" i="1" s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Y2439" i="1"/>
  <c r="X2439" i="1"/>
  <c r="W2439" i="1"/>
  <c r="V2439" i="1"/>
  <c r="U2439" i="1"/>
  <c r="T2439" i="1"/>
  <c r="S2439" i="1"/>
  <c r="R2439" i="1"/>
  <c r="Q2439" i="1"/>
  <c r="P2439" i="1"/>
  <c r="O2439" i="1"/>
  <c r="N2439" i="1"/>
  <c r="Z2439" i="1" s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Y2438" i="1"/>
  <c r="X2438" i="1"/>
  <c r="V2438" i="1"/>
  <c r="U2438" i="1"/>
  <c r="T2438" i="1"/>
  <c r="S2438" i="1"/>
  <c r="R2438" i="1"/>
  <c r="P2438" i="1"/>
  <c r="O2438" i="1"/>
  <c r="N2438" i="1"/>
  <c r="M2438" i="1"/>
  <c r="Z2438" i="1" s="1"/>
  <c r="L2438" i="1"/>
  <c r="I2438" i="1"/>
  <c r="H2438" i="1"/>
  <c r="G2438" i="1"/>
  <c r="F2438" i="1"/>
  <c r="C2438" i="1"/>
  <c r="B2438" i="1"/>
  <c r="W2437" i="1"/>
  <c r="W2441" i="1" s="1"/>
  <c r="U2437" i="1"/>
  <c r="U2441" i="1" s="1"/>
  <c r="Q2437" i="1"/>
  <c r="P2437" i="1"/>
  <c r="P2441" i="1" s="1"/>
  <c r="P2443" i="1" s="1"/>
  <c r="M2437" i="1"/>
  <c r="K2437" i="1"/>
  <c r="I2437" i="1"/>
  <c r="I2441" i="1" s="1"/>
  <c r="I2443" i="1" s="1"/>
  <c r="G2437" i="1"/>
  <c r="F2437" i="1"/>
  <c r="F2441" i="1" s="1"/>
  <c r="E2437" i="1"/>
  <c r="W2427" i="1"/>
  <c r="V2427" i="1"/>
  <c r="Q2427" i="1"/>
  <c r="P2427" i="1"/>
  <c r="K2427" i="1"/>
  <c r="J2427" i="1"/>
  <c r="E2427" i="1"/>
  <c r="D2427" i="1"/>
  <c r="Y2426" i="1"/>
  <c r="X2426" i="1"/>
  <c r="S2426" i="1"/>
  <c r="R2426" i="1"/>
  <c r="M2426" i="1"/>
  <c r="L2426" i="1"/>
  <c r="G2426" i="1"/>
  <c r="F2426" i="1"/>
  <c r="W2425" i="1"/>
  <c r="U2425" i="1"/>
  <c r="O2425" i="1"/>
  <c r="I2425" i="1"/>
  <c r="D2425" i="1"/>
  <c r="C2425" i="1"/>
  <c r="Y2424" i="1"/>
  <c r="W2424" i="1"/>
  <c r="Q2424" i="1"/>
  <c r="M2424" i="1"/>
  <c r="K2424" i="1"/>
  <c r="E2424" i="1"/>
  <c r="T2420" i="1"/>
  <c r="N2420" i="1"/>
  <c r="H2420" i="1"/>
  <c r="B2420" i="1"/>
  <c r="AA2419" i="1"/>
  <c r="X2418" i="1"/>
  <c r="X2420" i="1" s="1"/>
  <c r="T2418" i="1"/>
  <c r="R2418" i="1"/>
  <c r="R2420" i="1" s="1"/>
  <c r="N2418" i="1"/>
  <c r="L2418" i="1"/>
  <c r="L2420" i="1" s="1"/>
  <c r="H2418" i="1"/>
  <c r="F2418" i="1"/>
  <c r="F2420" i="1" s="1"/>
  <c r="B2418" i="1"/>
  <c r="AA2417" i="1"/>
  <c r="AA2416" i="1"/>
  <c r="Y2415" i="1"/>
  <c r="Y2425" i="1" s="1"/>
  <c r="X2415" i="1"/>
  <c r="W2415" i="1"/>
  <c r="W2418" i="1" s="1"/>
  <c r="W2420" i="1" s="1"/>
  <c r="V2415" i="1"/>
  <c r="V2418" i="1" s="1"/>
  <c r="V2420" i="1" s="1"/>
  <c r="U2415" i="1"/>
  <c r="U2418" i="1" s="1"/>
  <c r="U2420" i="1" s="1"/>
  <c r="T2415" i="1"/>
  <c r="S2415" i="1"/>
  <c r="S2418" i="1" s="1"/>
  <c r="S2420" i="1" s="1"/>
  <c r="R2415" i="1"/>
  <c r="R2425" i="1" s="1"/>
  <c r="Q2415" i="1"/>
  <c r="P2415" i="1"/>
  <c r="P2418" i="1" s="1"/>
  <c r="P2420" i="1" s="1"/>
  <c r="O2415" i="1"/>
  <c r="O2418" i="1" s="1"/>
  <c r="O2420" i="1" s="1"/>
  <c r="N2415" i="1"/>
  <c r="M2415" i="1"/>
  <c r="L2415" i="1"/>
  <c r="K2415" i="1"/>
  <c r="K2418" i="1" s="1"/>
  <c r="K2420" i="1" s="1"/>
  <c r="J2415" i="1"/>
  <c r="J2418" i="1" s="1"/>
  <c r="J2420" i="1" s="1"/>
  <c r="I2415" i="1"/>
  <c r="I2418" i="1" s="1"/>
  <c r="I2420" i="1" s="1"/>
  <c r="H2415" i="1"/>
  <c r="G2415" i="1"/>
  <c r="G2418" i="1" s="1"/>
  <c r="G2420" i="1" s="1"/>
  <c r="F2415" i="1"/>
  <c r="F2425" i="1" s="1"/>
  <c r="E2415" i="1"/>
  <c r="D2415" i="1"/>
  <c r="C2415" i="1"/>
  <c r="C2418" i="1" s="1"/>
  <c r="C2420" i="1" s="1"/>
  <c r="B2415" i="1"/>
  <c r="AA2414" i="1"/>
  <c r="W2410" i="1"/>
  <c r="V2410" i="1"/>
  <c r="U2410" i="1"/>
  <c r="Q2410" i="1"/>
  <c r="O2410" i="1"/>
  <c r="K2410" i="1"/>
  <c r="J2410" i="1"/>
  <c r="I2410" i="1"/>
  <c r="E2410" i="1"/>
  <c r="C2410" i="1"/>
  <c r="Z2409" i="1"/>
  <c r="Y2409" i="1"/>
  <c r="X2409" i="1"/>
  <c r="X2410" i="1" s="1"/>
  <c r="W2409" i="1"/>
  <c r="V2409" i="1"/>
  <c r="U2409" i="1"/>
  <c r="T2409" i="1"/>
  <c r="S2409" i="1"/>
  <c r="S2389" i="1" s="1"/>
  <c r="R2409" i="1"/>
  <c r="R2410" i="1" s="1"/>
  <c r="Q2409" i="1"/>
  <c r="P2409" i="1"/>
  <c r="O2409" i="1"/>
  <c r="N2409" i="1"/>
  <c r="M2409" i="1"/>
  <c r="L2409" i="1"/>
  <c r="L2410" i="1" s="1"/>
  <c r="K2409" i="1"/>
  <c r="J2409" i="1"/>
  <c r="I2409" i="1"/>
  <c r="H2409" i="1"/>
  <c r="G2409" i="1"/>
  <c r="G2389" i="1" s="1"/>
  <c r="F2409" i="1"/>
  <c r="F2410" i="1" s="1"/>
  <c r="E2409" i="1"/>
  <c r="D2409" i="1"/>
  <c r="AA2409" i="1" s="1"/>
  <c r="C2409" i="1"/>
  <c r="B2409" i="1"/>
  <c r="Z2408" i="1"/>
  <c r="Y2408" i="1"/>
  <c r="X2408" i="1"/>
  <c r="W2408" i="1"/>
  <c r="V2408" i="1"/>
  <c r="U2408" i="1"/>
  <c r="T2408" i="1"/>
  <c r="S2408" i="1"/>
  <c r="R2408" i="1"/>
  <c r="Q2408" i="1"/>
  <c r="P2408" i="1"/>
  <c r="P2410" i="1" s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D2410" i="1" s="1"/>
  <c r="C2408" i="1"/>
  <c r="B2408" i="1"/>
  <c r="AA2407" i="1"/>
  <c r="Z2407" i="1"/>
  <c r="Z2406" i="1"/>
  <c r="AA2406" i="1" s="1"/>
  <c r="Z2405" i="1"/>
  <c r="AA2405" i="1" s="1"/>
  <c r="AA2408" i="1" s="1"/>
  <c r="AA2404" i="1"/>
  <c r="Z2404" i="1"/>
  <c r="Y2400" i="1"/>
  <c r="U2400" i="1"/>
  <c r="O2400" i="1"/>
  <c r="M2400" i="1"/>
  <c r="I2400" i="1"/>
  <c r="C2400" i="1"/>
  <c r="Y2399" i="1"/>
  <c r="X2399" i="1"/>
  <c r="W2399" i="1"/>
  <c r="W2389" i="1" s="1"/>
  <c r="W2429" i="1" s="1"/>
  <c r="V2399" i="1"/>
  <c r="U2399" i="1"/>
  <c r="T2399" i="1"/>
  <c r="S2399" i="1"/>
  <c r="R2399" i="1"/>
  <c r="R2389" i="1" s="1"/>
  <c r="R2429" i="1" s="1"/>
  <c r="Q2399" i="1"/>
  <c r="P2399" i="1"/>
  <c r="P2400" i="1" s="1"/>
  <c r="O2399" i="1"/>
  <c r="N2399" i="1"/>
  <c r="M2399" i="1"/>
  <c r="L2399" i="1"/>
  <c r="K2399" i="1"/>
  <c r="K2389" i="1" s="1"/>
  <c r="K2429" i="1" s="1"/>
  <c r="J2399" i="1"/>
  <c r="I2399" i="1"/>
  <c r="H2399" i="1"/>
  <c r="G2399" i="1"/>
  <c r="F2399" i="1"/>
  <c r="F2389" i="1" s="1"/>
  <c r="F2429" i="1" s="1"/>
  <c r="E2399" i="1"/>
  <c r="D2399" i="1"/>
  <c r="C2399" i="1"/>
  <c r="B2399" i="1"/>
  <c r="Y2398" i="1"/>
  <c r="X2398" i="1"/>
  <c r="W2398" i="1"/>
  <c r="V2398" i="1"/>
  <c r="U2398" i="1"/>
  <c r="T2398" i="1"/>
  <c r="T2400" i="1" s="1"/>
  <c r="S2398" i="1"/>
  <c r="S2400" i="1" s="1"/>
  <c r="R2398" i="1"/>
  <c r="Q2398" i="1"/>
  <c r="P2398" i="1"/>
  <c r="O2398" i="1"/>
  <c r="N2398" i="1"/>
  <c r="N2400" i="1" s="1"/>
  <c r="M2398" i="1"/>
  <c r="L2398" i="1"/>
  <c r="K2398" i="1"/>
  <c r="J2398" i="1"/>
  <c r="I2398" i="1"/>
  <c r="H2398" i="1"/>
  <c r="H2400" i="1" s="1"/>
  <c r="G2398" i="1"/>
  <c r="G2400" i="1" s="1"/>
  <c r="F2398" i="1"/>
  <c r="E2398" i="1"/>
  <c r="D2398" i="1"/>
  <c r="C2398" i="1"/>
  <c r="B2398" i="1"/>
  <c r="B2400" i="1" s="1"/>
  <c r="Z2397" i="1"/>
  <c r="AA2397" i="1" s="1"/>
  <c r="AA2396" i="1"/>
  <c r="Z2396" i="1"/>
  <c r="Z2395" i="1"/>
  <c r="AA2395" i="1" s="1"/>
  <c r="Z2394" i="1"/>
  <c r="AA2394" i="1" s="1"/>
  <c r="AA2398" i="1" s="1"/>
  <c r="U2389" i="1"/>
  <c r="T2389" i="1"/>
  <c r="P2389" i="1"/>
  <c r="O2389" i="1"/>
  <c r="O2429" i="1" s="1"/>
  <c r="N2389" i="1"/>
  <c r="I2389" i="1"/>
  <c r="H2389" i="1"/>
  <c r="D2389" i="1"/>
  <c r="C2389" i="1"/>
  <c r="C2429" i="1" s="1"/>
  <c r="B2389" i="1"/>
  <c r="W2388" i="1"/>
  <c r="P2388" i="1"/>
  <c r="K2388" i="1"/>
  <c r="K2390" i="1" s="1"/>
  <c r="J2388" i="1"/>
  <c r="Y2387" i="1"/>
  <c r="Y2427" i="1" s="1"/>
  <c r="X2387" i="1"/>
  <c r="X2427" i="1" s="1"/>
  <c r="W2387" i="1"/>
  <c r="V2387" i="1"/>
  <c r="U2387" i="1"/>
  <c r="U2427" i="1" s="1"/>
  <c r="T2387" i="1"/>
  <c r="T2427" i="1" s="1"/>
  <c r="S2387" i="1"/>
  <c r="S2427" i="1" s="1"/>
  <c r="R2387" i="1"/>
  <c r="R2427" i="1" s="1"/>
  <c r="Q2387" i="1"/>
  <c r="P2387" i="1"/>
  <c r="O2387" i="1"/>
  <c r="O2427" i="1" s="1"/>
  <c r="N2387" i="1"/>
  <c r="N2427" i="1" s="1"/>
  <c r="M2387" i="1"/>
  <c r="L2387" i="1"/>
  <c r="L2427" i="1" s="1"/>
  <c r="K2387" i="1"/>
  <c r="J2387" i="1"/>
  <c r="I2387" i="1"/>
  <c r="I2427" i="1" s="1"/>
  <c r="H2387" i="1"/>
  <c r="H2427" i="1" s="1"/>
  <c r="G2387" i="1"/>
  <c r="G2427" i="1" s="1"/>
  <c r="F2387" i="1"/>
  <c r="F2427" i="1" s="1"/>
  <c r="E2387" i="1"/>
  <c r="D2387" i="1"/>
  <c r="C2387" i="1"/>
  <c r="C2427" i="1" s="1"/>
  <c r="B2387" i="1"/>
  <c r="B2427" i="1" s="1"/>
  <c r="Y2386" i="1"/>
  <c r="X2386" i="1"/>
  <c r="W2386" i="1"/>
  <c r="W2426" i="1" s="1"/>
  <c r="V2386" i="1"/>
  <c r="V2426" i="1" s="1"/>
  <c r="U2386" i="1"/>
  <c r="U2426" i="1" s="1"/>
  <c r="T2386" i="1"/>
  <c r="T2426" i="1" s="1"/>
  <c r="S2386" i="1"/>
  <c r="R2386" i="1"/>
  <c r="Q2386" i="1"/>
  <c r="Q2426" i="1" s="1"/>
  <c r="P2386" i="1"/>
  <c r="P2426" i="1" s="1"/>
  <c r="O2386" i="1"/>
  <c r="O2426" i="1" s="1"/>
  <c r="N2386" i="1"/>
  <c r="N2426" i="1" s="1"/>
  <c r="M2386" i="1"/>
  <c r="L2386" i="1"/>
  <c r="K2386" i="1"/>
  <c r="K2426" i="1" s="1"/>
  <c r="J2386" i="1"/>
  <c r="J2426" i="1" s="1"/>
  <c r="I2386" i="1"/>
  <c r="I2426" i="1" s="1"/>
  <c r="H2386" i="1"/>
  <c r="H2426" i="1" s="1"/>
  <c r="G2386" i="1"/>
  <c r="F2386" i="1"/>
  <c r="E2386" i="1"/>
  <c r="E2426" i="1" s="1"/>
  <c r="D2386" i="1"/>
  <c r="D2426" i="1" s="1"/>
  <c r="C2386" i="1"/>
  <c r="C2426" i="1" s="1"/>
  <c r="B2386" i="1"/>
  <c r="B2426" i="1" s="1"/>
  <c r="Y2385" i="1"/>
  <c r="X2385" i="1"/>
  <c r="W2385" i="1"/>
  <c r="V2385" i="1"/>
  <c r="V2425" i="1" s="1"/>
  <c r="U2385" i="1"/>
  <c r="U2388" i="1" s="1"/>
  <c r="T2385" i="1"/>
  <c r="T2425" i="1" s="1"/>
  <c r="S2385" i="1"/>
  <c r="R2385" i="1"/>
  <c r="Q2385" i="1"/>
  <c r="Q2388" i="1" s="1"/>
  <c r="P2385" i="1"/>
  <c r="P2425" i="1" s="1"/>
  <c r="O2385" i="1"/>
  <c r="O2388" i="1" s="1"/>
  <c r="N2385" i="1"/>
  <c r="N2425" i="1" s="1"/>
  <c r="M2385" i="1"/>
  <c r="L2385" i="1"/>
  <c r="K2385" i="1"/>
  <c r="J2385" i="1"/>
  <c r="J2425" i="1" s="1"/>
  <c r="I2385" i="1"/>
  <c r="I2388" i="1" s="1"/>
  <c r="H2385" i="1"/>
  <c r="H2425" i="1" s="1"/>
  <c r="G2385" i="1"/>
  <c r="F2385" i="1"/>
  <c r="E2385" i="1"/>
  <c r="E2388" i="1" s="1"/>
  <c r="D2385" i="1"/>
  <c r="C2385" i="1"/>
  <c r="C2388" i="1" s="1"/>
  <c r="B2385" i="1"/>
  <c r="B2425" i="1" s="1"/>
  <c r="Y2384" i="1"/>
  <c r="X2384" i="1"/>
  <c r="W2384" i="1"/>
  <c r="V2384" i="1"/>
  <c r="V2424" i="1" s="1"/>
  <c r="V2428" i="1" s="1"/>
  <c r="U2384" i="1"/>
  <c r="U2424" i="1" s="1"/>
  <c r="U2428" i="1" s="1"/>
  <c r="T2384" i="1"/>
  <c r="T2424" i="1" s="1"/>
  <c r="T2428" i="1" s="1"/>
  <c r="S2384" i="1"/>
  <c r="R2384" i="1"/>
  <c r="R2424" i="1" s="1"/>
  <c r="R2428" i="1" s="1"/>
  <c r="Q2384" i="1"/>
  <c r="P2384" i="1"/>
  <c r="P2424" i="1" s="1"/>
  <c r="P2428" i="1" s="1"/>
  <c r="O2384" i="1"/>
  <c r="O2424" i="1" s="1"/>
  <c r="N2384" i="1"/>
  <c r="M2384" i="1"/>
  <c r="L2384" i="1"/>
  <c r="K2384" i="1"/>
  <c r="J2384" i="1"/>
  <c r="J2424" i="1" s="1"/>
  <c r="J2428" i="1" s="1"/>
  <c r="I2384" i="1"/>
  <c r="I2424" i="1" s="1"/>
  <c r="I2428" i="1" s="1"/>
  <c r="H2384" i="1"/>
  <c r="H2424" i="1" s="1"/>
  <c r="H2428" i="1" s="1"/>
  <c r="G2384" i="1"/>
  <c r="F2384" i="1"/>
  <c r="F2388" i="1" s="1"/>
  <c r="F2390" i="1" s="1"/>
  <c r="E2384" i="1"/>
  <c r="D2384" i="1"/>
  <c r="D2424" i="1" s="1"/>
  <c r="D2428" i="1" s="1"/>
  <c r="C2384" i="1"/>
  <c r="C2424" i="1" s="1"/>
  <c r="B2384" i="1"/>
  <c r="AE2358" i="1"/>
  <c r="Y2358" i="1"/>
  <c r="M2358" i="1"/>
  <c r="B2358" i="1"/>
  <c r="Y2357" i="1"/>
  <c r="X2357" i="1"/>
  <c r="W2357" i="1"/>
  <c r="V2357" i="1"/>
  <c r="U2357" i="1"/>
  <c r="T2357" i="1"/>
  <c r="S2357" i="1"/>
  <c r="R2357" i="1"/>
  <c r="Q2357" i="1"/>
  <c r="P2357" i="1"/>
  <c r="O2357" i="1"/>
  <c r="O2358" i="1" s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Y2356" i="1"/>
  <c r="X2356" i="1"/>
  <c r="X2358" i="1" s="1"/>
  <c r="T2356" i="1"/>
  <c r="T2358" i="1" s="1"/>
  <c r="S2356" i="1"/>
  <c r="S2358" i="1" s="1"/>
  <c r="N2356" i="1"/>
  <c r="N2358" i="1" s="1"/>
  <c r="M2356" i="1"/>
  <c r="H2356" i="1"/>
  <c r="H2358" i="1" s="1"/>
  <c r="G2356" i="1"/>
  <c r="G2358" i="1" s="1"/>
  <c r="B2356" i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Z2355" i="1" s="1"/>
  <c r="AB2355" i="1" s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A2354" i="1"/>
  <c r="Z2354" i="1"/>
  <c r="Y2353" i="1"/>
  <c r="X2353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Y2352" i="1"/>
  <c r="X2352" i="1"/>
  <c r="W2352" i="1"/>
  <c r="W2356" i="1" s="1"/>
  <c r="V2352" i="1"/>
  <c r="U2352" i="1"/>
  <c r="U2356" i="1" s="1"/>
  <c r="T2352" i="1"/>
  <c r="S2352" i="1"/>
  <c r="R2352" i="1"/>
  <c r="R2356" i="1" s="1"/>
  <c r="R2358" i="1" s="1"/>
  <c r="Q2352" i="1"/>
  <c r="P2352" i="1"/>
  <c r="P2356" i="1" s="1"/>
  <c r="O2352" i="1"/>
  <c r="O2356" i="1" s="1"/>
  <c r="N2352" i="1"/>
  <c r="M2352" i="1"/>
  <c r="L2352" i="1"/>
  <c r="K2352" i="1"/>
  <c r="K2356" i="1" s="1"/>
  <c r="J2352" i="1"/>
  <c r="I2352" i="1"/>
  <c r="I2356" i="1" s="1"/>
  <c r="H2352" i="1"/>
  <c r="G2352" i="1"/>
  <c r="F2352" i="1"/>
  <c r="E2352" i="1"/>
  <c r="D2352" i="1"/>
  <c r="C2352" i="1"/>
  <c r="C2356" i="1" s="1"/>
  <c r="B2352" i="1"/>
  <c r="AE2348" i="1"/>
  <c r="O2348" i="1"/>
  <c r="C2348" i="1"/>
  <c r="Y2347" i="1"/>
  <c r="X2347" i="1"/>
  <c r="W2347" i="1"/>
  <c r="V2347" i="1"/>
  <c r="V2348" i="1" s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J2348" i="1" s="1"/>
  <c r="I2347" i="1"/>
  <c r="H2347" i="1"/>
  <c r="G2347" i="1"/>
  <c r="F2347" i="1"/>
  <c r="E2347" i="1"/>
  <c r="D2347" i="1"/>
  <c r="C2347" i="1"/>
  <c r="B2347" i="1"/>
  <c r="Y2346" i="1"/>
  <c r="Y2348" i="1" s="1"/>
  <c r="U2346" i="1"/>
  <c r="U2348" i="1" s="1"/>
  <c r="O2346" i="1"/>
  <c r="I2346" i="1"/>
  <c r="I2348" i="1" s="1"/>
  <c r="C2346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Z2345" i="1" s="1"/>
  <c r="AA2345" i="1" s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Z2344" i="1"/>
  <c r="D2344" i="1"/>
  <c r="AA2344" i="1" s="1"/>
  <c r="C2344" i="1"/>
  <c r="B2344" i="1"/>
  <c r="Y2343" i="1"/>
  <c r="X2343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Y2342" i="1"/>
  <c r="X2342" i="1"/>
  <c r="X2346" i="1" s="1"/>
  <c r="W2342" i="1"/>
  <c r="V2342" i="1"/>
  <c r="V2346" i="1" s="1"/>
  <c r="U2342" i="1"/>
  <c r="T2342" i="1"/>
  <c r="T2346" i="1" s="1"/>
  <c r="T2348" i="1" s="1"/>
  <c r="S2342" i="1"/>
  <c r="S2346" i="1" s="1"/>
  <c r="S2348" i="1" s="1"/>
  <c r="R2342" i="1"/>
  <c r="Q2342" i="1"/>
  <c r="P2342" i="1"/>
  <c r="O2342" i="1"/>
  <c r="N2342" i="1"/>
  <c r="N2346" i="1" s="1"/>
  <c r="N2348" i="1" s="1"/>
  <c r="M2342" i="1"/>
  <c r="M2346" i="1" s="1"/>
  <c r="M2348" i="1" s="1"/>
  <c r="L2342" i="1"/>
  <c r="L2346" i="1" s="1"/>
  <c r="K2342" i="1"/>
  <c r="J2342" i="1"/>
  <c r="J2346" i="1" s="1"/>
  <c r="I2342" i="1"/>
  <c r="H2342" i="1"/>
  <c r="H2346" i="1" s="1"/>
  <c r="H2348" i="1" s="1"/>
  <c r="G2342" i="1"/>
  <c r="G2346" i="1" s="1"/>
  <c r="G2348" i="1" s="1"/>
  <c r="F2342" i="1"/>
  <c r="E2342" i="1"/>
  <c r="D2342" i="1"/>
  <c r="C2342" i="1"/>
  <c r="B2342" i="1"/>
  <c r="B2346" i="1" s="1"/>
  <c r="B2348" i="1" s="1"/>
  <c r="AE2338" i="1"/>
  <c r="Y2337" i="1"/>
  <c r="X2337" i="1"/>
  <c r="W2337" i="1"/>
  <c r="V2337" i="1"/>
  <c r="U2337" i="1"/>
  <c r="T2337" i="1"/>
  <c r="S2337" i="1"/>
  <c r="R2337" i="1"/>
  <c r="Q2337" i="1"/>
  <c r="P2337" i="1"/>
  <c r="P2338" i="1" s="1"/>
  <c r="O2337" i="1"/>
  <c r="N2337" i="1"/>
  <c r="M2337" i="1"/>
  <c r="Z2337" i="1" s="1"/>
  <c r="L2337" i="1"/>
  <c r="K2337" i="1"/>
  <c r="J2337" i="1"/>
  <c r="I2337" i="1"/>
  <c r="H2337" i="1"/>
  <c r="G2337" i="1"/>
  <c r="F2337" i="1"/>
  <c r="E2337" i="1"/>
  <c r="D2337" i="1"/>
  <c r="D2338" i="1" s="1"/>
  <c r="C2337" i="1"/>
  <c r="B2337" i="1"/>
  <c r="W2336" i="1"/>
  <c r="W2338" i="1" s="1"/>
  <c r="V2336" i="1"/>
  <c r="P2336" i="1"/>
  <c r="K2336" i="1"/>
  <c r="K2338" i="1" s="1"/>
  <c r="J2336" i="1"/>
  <c r="D2336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A2334" i="1"/>
  <c r="Z2334" i="1"/>
  <c r="Y2333" i="1"/>
  <c r="X2333" i="1"/>
  <c r="X2336" i="1" s="1"/>
  <c r="X2338" i="1" s="1"/>
  <c r="W2333" i="1"/>
  <c r="V2333" i="1"/>
  <c r="U2333" i="1"/>
  <c r="T2333" i="1"/>
  <c r="S2333" i="1"/>
  <c r="R2333" i="1"/>
  <c r="Q2333" i="1"/>
  <c r="Q2336" i="1" s="1"/>
  <c r="Q2338" i="1" s="1"/>
  <c r="P2333" i="1"/>
  <c r="O2333" i="1"/>
  <c r="N2333" i="1"/>
  <c r="M2333" i="1"/>
  <c r="Z2333" i="1" s="1"/>
  <c r="AB2333" i="1" s="1"/>
  <c r="L2333" i="1"/>
  <c r="L2336" i="1" s="1"/>
  <c r="L2338" i="1" s="1"/>
  <c r="K2333" i="1"/>
  <c r="J2333" i="1"/>
  <c r="I2333" i="1"/>
  <c r="H2333" i="1"/>
  <c r="G2333" i="1"/>
  <c r="F2333" i="1"/>
  <c r="E2333" i="1"/>
  <c r="E2336" i="1" s="1"/>
  <c r="E2338" i="1" s="1"/>
  <c r="D2333" i="1"/>
  <c r="C2333" i="1"/>
  <c r="B2333" i="1"/>
  <c r="Y2332" i="1"/>
  <c r="X2332" i="1"/>
  <c r="W2332" i="1"/>
  <c r="V2332" i="1"/>
  <c r="U2332" i="1"/>
  <c r="U2336" i="1" s="1"/>
  <c r="T2332" i="1"/>
  <c r="T2336" i="1" s="1"/>
  <c r="S2332" i="1"/>
  <c r="R2332" i="1"/>
  <c r="Q2332" i="1"/>
  <c r="P2332" i="1"/>
  <c r="O2332" i="1"/>
  <c r="O2336" i="1" s="1"/>
  <c r="N2332" i="1"/>
  <c r="N2336" i="1" s="1"/>
  <c r="M2332" i="1"/>
  <c r="L2332" i="1"/>
  <c r="K2332" i="1"/>
  <c r="J2332" i="1"/>
  <c r="I2332" i="1"/>
  <c r="I2336" i="1" s="1"/>
  <c r="H2332" i="1"/>
  <c r="H2336" i="1" s="1"/>
  <c r="G2332" i="1"/>
  <c r="F2332" i="1"/>
  <c r="E2332" i="1"/>
  <c r="D2332" i="1"/>
  <c r="C2332" i="1"/>
  <c r="C2336" i="1" s="1"/>
  <c r="B2332" i="1"/>
  <c r="B2336" i="1" s="1"/>
  <c r="AE2328" i="1"/>
  <c r="L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Z2327" i="1" s="1"/>
  <c r="L2327" i="1"/>
  <c r="K2327" i="1"/>
  <c r="J2327" i="1"/>
  <c r="I2327" i="1"/>
  <c r="H2327" i="1"/>
  <c r="G2327" i="1"/>
  <c r="F2327" i="1"/>
  <c r="E2327" i="1"/>
  <c r="D2327" i="1"/>
  <c r="C2327" i="1"/>
  <c r="B2327" i="1"/>
  <c r="X2326" i="1"/>
  <c r="X2328" i="1" s="1"/>
  <c r="L2326" i="1"/>
  <c r="D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Z2325" i="1" s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AA2324" i="1" s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Z2323" i="1" s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W2326" i="1" s="1"/>
  <c r="W2328" i="1" s="1"/>
  <c r="V2322" i="1"/>
  <c r="V2326" i="1" s="1"/>
  <c r="U2322" i="1"/>
  <c r="U2326" i="1" s="1"/>
  <c r="T2322" i="1"/>
  <c r="S2322" i="1"/>
  <c r="R2322" i="1"/>
  <c r="R2326" i="1" s="1"/>
  <c r="R2328" i="1" s="1"/>
  <c r="Q2322" i="1"/>
  <c r="Q2326" i="1" s="1"/>
  <c r="Q2328" i="1" s="1"/>
  <c r="P2322" i="1"/>
  <c r="P2326" i="1" s="1"/>
  <c r="O2322" i="1"/>
  <c r="N2322" i="1"/>
  <c r="M2322" i="1"/>
  <c r="L2322" i="1"/>
  <c r="K2322" i="1"/>
  <c r="K2326" i="1" s="1"/>
  <c r="K2328" i="1" s="1"/>
  <c r="J2322" i="1"/>
  <c r="J2326" i="1" s="1"/>
  <c r="I2322" i="1"/>
  <c r="I2326" i="1" s="1"/>
  <c r="H2322" i="1"/>
  <c r="G2322" i="1"/>
  <c r="F2322" i="1"/>
  <c r="F2326" i="1" s="1"/>
  <c r="F2328" i="1" s="1"/>
  <c r="E2322" i="1"/>
  <c r="E2326" i="1" s="1"/>
  <c r="E2328" i="1" s="1"/>
  <c r="D2322" i="1"/>
  <c r="C2322" i="1"/>
  <c r="B2322" i="1"/>
  <c r="AE2318" i="1"/>
  <c r="Y2318" i="1"/>
  <c r="S2318" i="1"/>
  <c r="M2318" i="1"/>
  <c r="G2318" i="1"/>
  <c r="Y2317" i="1"/>
  <c r="X2317" i="1"/>
  <c r="W2317" i="1"/>
  <c r="V2317" i="1"/>
  <c r="U2317" i="1"/>
  <c r="T2317" i="1"/>
  <c r="S2317" i="1"/>
  <c r="R2317" i="1"/>
  <c r="Q2317" i="1"/>
  <c r="P2317" i="1"/>
  <c r="O2317" i="1"/>
  <c r="O2318" i="1" s="1"/>
  <c r="N2317" i="1"/>
  <c r="M2317" i="1"/>
  <c r="Z2317" i="1" s="1"/>
  <c r="L2317" i="1"/>
  <c r="K2317" i="1"/>
  <c r="J2317" i="1"/>
  <c r="I2317" i="1"/>
  <c r="H2317" i="1"/>
  <c r="G2317" i="1"/>
  <c r="F2317" i="1"/>
  <c r="E2317" i="1"/>
  <c r="D2317" i="1"/>
  <c r="C2317" i="1"/>
  <c r="C2318" i="1" s="1"/>
  <c r="B2317" i="1"/>
  <c r="Y2316" i="1"/>
  <c r="S2316" i="1"/>
  <c r="R2316" i="1"/>
  <c r="R2318" i="1" s="1"/>
  <c r="N2316" i="1"/>
  <c r="N2318" i="1" s="1"/>
  <c r="M2316" i="1"/>
  <c r="G2316" i="1"/>
  <c r="F2316" i="1"/>
  <c r="F2318" i="1" s="1"/>
  <c r="B2316" i="1"/>
  <c r="B2318" i="1" s="1"/>
  <c r="AA2315" i="1"/>
  <c r="Z2315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AB2315" i="1" s="1"/>
  <c r="C2315" i="1"/>
  <c r="B2315" i="1"/>
  <c r="AA2314" i="1"/>
  <c r="Z2314" i="1"/>
  <c r="Z2313" i="1"/>
  <c r="AB2313" i="1" s="1"/>
  <c r="Y2313" i="1"/>
  <c r="X2313" i="1"/>
  <c r="W2313" i="1"/>
  <c r="V2313" i="1"/>
  <c r="U2313" i="1"/>
  <c r="T2313" i="1"/>
  <c r="T2316" i="1" s="1"/>
  <c r="T2318" i="1" s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H2316" i="1" s="1"/>
  <c r="H2318" i="1" s="1"/>
  <c r="G2313" i="1"/>
  <c r="F2313" i="1"/>
  <c r="E2313" i="1"/>
  <c r="D2313" i="1"/>
  <c r="C2313" i="1"/>
  <c r="B2313" i="1"/>
  <c r="Y2312" i="1"/>
  <c r="X2312" i="1"/>
  <c r="X2316" i="1" s="1"/>
  <c r="X2318" i="1" s="1"/>
  <c r="W2312" i="1"/>
  <c r="W2316" i="1" s="1"/>
  <c r="V2312" i="1"/>
  <c r="V2316" i="1" s="1"/>
  <c r="U2312" i="1"/>
  <c r="U2316" i="1" s="1"/>
  <c r="U2318" i="1" s="1"/>
  <c r="T2312" i="1"/>
  <c r="S2312" i="1"/>
  <c r="R2312" i="1"/>
  <c r="Q2312" i="1"/>
  <c r="Q2316" i="1" s="1"/>
  <c r="P2312" i="1"/>
  <c r="P2316" i="1" s="1"/>
  <c r="O2312" i="1"/>
  <c r="O2316" i="1" s="1"/>
  <c r="N2312" i="1"/>
  <c r="Z2312" i="1" s="1"/>
  <c r="Z2316" i="1" s="1"/>
  <c r="M2312" i="1"/>
  <c r="L2312" i="1"/>
  <c r="L2316" i="1" s="1"/>
  <c r="L2318" i="1" s="1"/>
  <c r="K2312" i="1"/>
  <c r="K2316" i="1" s="1"/>
  <c r="J2312" i="1"/>
  <c r="J2316" i="1" s="1"/>
  <c r="I2312" i="1"/>
  <c r="I2316" i="1" s="1"/>
  <c r="I2318" i="1" s="1"/>
  <c r="H2312" i="1"/>
  <c r="G2312" i="1"/>
  <c r="F2312" i="1"/>
  <c r="E2312" i="1"/>
  <c r="E2316" i="1" s="1"/>
  <c r="D2312" i="1"/>
  <c r="C2312" i="1"/>
  <c r="C2316" i="1" s="1"/>
  <c r="B2312" i="1"/>
  <c r="AE2308" i="1"/>
  <c r="T2308" i="1"/>
  <c r="N2308" i="1"/>
  <c r="H2308" i="1"/>
  <c r="B2308" i="1"/>
  <c r="Y2307" i="1"/>
  <c r="X2307" i="1"/>
  <c r="X2308" i="1" s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L2308" i="1" s="1"/>
  <c r="K2307" i="1"/>
  <c r="J2307" i="1"/>
  <c r="I2307" i="1"/>
  <c r="H2307" i="1"/>
  <c r="G2307" i="1"/>
  <c r="F2307" i="1"/>
  <c r="F2308" i="1" s="1"/>
  <c r="E2307" i="1"/>
  <c r="D2307" i="1"/>
  <c r="C2307" i="1"/>
  <c r="B2307" i="1"/>
  <c r="Y2306" i="1"/>
  <c r="Y2308" i="1" s="1"/>
  <c r="U2306" i="1"/>
  <c r="U2308" i="1" s="1"/>
  <c r="T2306" i="1"/>
  <c r="N2306" i="1"/>
  <c r="M2306" i="1"/>
  <c r="M2308" i="1" s="1"/>
  <c r="I2306" i="1"/>
  <c r="I2308" i="1" s="1"/>
  <c r="H2306" i="1"/>
  <c r="B2306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B2305" i="1" s="1"/>
  <c r="C2305" i="1"/>
  <c r="B2305" i="1"/>
  <c r="Z2304" i="1"/>
  <c r="AA2304" i="1" s="1"/>
  <c r="Y2303" i="1"/>
  <c r="X2303" i="1"/>
  <c r="W2303" i="1"/>
  <c r="V2303" i="1"/>
  <c r="U2303" i="1"/>
  <c r="T2303" i="1"/>
  <c r="S2303" i="1"/>
  <c r="R2303" i="1"/>
  <c r="Q2303" i="1"/>
  <c r="P2303" i="1"/>
  <c r="O2303" i="1"/>
  <c r="O2306" i="1" s="1"/>
  <c r="O2308" i="1" s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C2306" i="1" s="1"/>
  <c r="C2308" i="1" s="1"/>
  <c r="B2303" i="1"/>
  <c r="Y2302" i="1"/>
  <c r="X2302" i="1"/>
  <c r="X2306" i="1" s="1"/>
  <c r="W2302" i="1"/>
  <c r="W2306" i="1" s="1"/>
  <c r="V2302" i="1"/>
  <c r="V2306" i="1" s="1"/>
  <c r="U2302" i="1"/>
  <c r="T2302" i="1"/>
  <c r="S2302" i="1"/>
  <c r="S2306" i="1" s="1"/>
  <c r="S2308" i="1" s="1"/>
  <c r="R2302" i="1"/>
  <c r="R2306" i="1" s="1"/>
  <c r="Q2302" i="1"/>
  <c r="Q2306" i="1" s="1"/>
  <c r="P2302" i="1"/>
  <c r="P2306" i="1" s="1"/>
  <c r="P2308" i="1" s="1"/>
  <c r="O2302" i="1"/>
  <c r="N2302" i="1"/>
  <c r="M2302" i="1"/>
  <c r="Z2302" i="1" s="1"/>
  <c r="L2302" i="1"/>
  <c r="L2306" i="1" s="1"/>
  <c r="K2302" i="1"/>
  <c r="K2306" i="1" s="1"/>
  <c r="J2302" i="1"/>
  <c r="J2306" i="1" s="1"/>
  <c r="I2302" i="1"/>
  <c r="H2302" i="1"/>
  <c r="G2302" i="1"/>
  <c r="G2306" i="1" s="1"/>
  <c r="G2308" i="1" s="1"/>
  <c r="F2302" i="1"/>
  <c r="F2306" i="1" s="1"/>
  <c r="E2302" i="1"/>
  <c r="E2306" i="1" s="1"/>
  <c r="D2302" i="1"/>
  <c r="D2306" i="1" s="1"/>
  <c r="D2308" i="1" s="1"/>
  <c r="C2302" i="1"/>
  <c r="B2302" i="1"/>
  <c r="AE2298" i="1"/>
  <c r="U2298" i="1"/>
  <c r="O2298" i="1"/>
  <c r="C2298" i="1"/>
  <c r="Y2297" i="1"/>
  <c r="Y2298" i="1" s="1"/>
  <c r="X2297" i="1"/>
  <c r="W2297" i="1"/>
  <c r="V2297" i="1"/>
  <c r="U2297" i="1"/>
  <c r="T2297" i="1"/>
  <c r="S2297" i="1"/>
  <c r="R2297" i="1"/>
  <c r="R2298" i="1" s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F2298" i="1" s="1"/>
  <c r="E2297" i="1"/>
  <c r="D2297" i="1"/>
  <c r="C2297" i="1"/>
  <c r="B2297" i="1"/>
  <c r="U2296" i="1"/>
  <c r="T2296" i="1"/>
  <c r="T2298" i="1" s="1"/>
  <c r="P2296" i="1"/>
  <c r="P2298" i="1" s="1"/>
  <c r="O2296" i="1"/>
  <c r="I2296" i="1"/>
  <c r="I2298" i="1" s="1"/>
  <c r="H2296" i="1"/>
  <c r="H2298" i="1" s="1"/>
  <c r="D2296" i="1"/>
  <c r="D2298" i="1" s="1"/>
  <c r="C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Y2293" i="1"/>
  <c r="X2293" i="1"/>
  <c r="W2293" i="1"/>
  <c r="V2293" i="1"/>
  <c r="V2296" i="1" s="1"/>
  <c r="V2298" i="1" s="1"/>
  <c r="U2293" i="1"/>
  <c r="T2293" i="1"/>
  <c r="S2293" i="1"/>
  <c r="R2293" i="1"/>
  <c r="Q2293" i="1"/>
  <c r="P2293" i="1"/>
  <c r="O2293" i="1"/>
  <c r="N2293" i="1"/>
  <c r="Z2293" i="1" s="1"/>
  <c r="AB2293" i="1" s="1"/>
  <c r="M2293" i="1"/>
  <c r="L2293" i="1"/>
  <c r="K2293" i="1"/>
  <c r="J2293" i="1"/>
  <c r="J2296" i="1" s="1"/>
  <c r="J2298" i="1" s="1"/>
  <c r="I2293" i="1"/>
  <c r="H2293" i="1"/>
  <c r="G2293" i="1"/>
  <c r="F2293" i="1"/>
  <c r="E2293" i="1"/>
  <c r="D2293" i="1"/>
  <c r="C2293" i="1"/>
  <c r="B2293" i="1"/>
  <c r="Y2292" i="1"/>
  <c r="Y2296" i="1" s="1"/>
  <c r="X2292" i="1"/>
  <c r="W2292" i="1"/>
  <c r="V2292" i="1"/>
  <c r="U2292" i="1"/>
  <c r="T2292" i="1"/>
  <c r="S2292" i="1"/>
  <c r="R2292" i="1"/>
  <c r="R2296" i="1" s="1"/>
  <c r="Q2292" i="1"/>
  <c r="P2292" i="1"/>
  <c r="O2292" i="1"/>
  <c r="N2292" i="1"/>
  <c r="Z2292" i="1" s="1"/>
  <c r="M2292" i="1"/>
  <c r="M2296" i="1" s="1"/>
  <c r="L2292" i="1"/>
  <c r="K2292" i="1"/>
  <c r="J2292" i="1"/>
  <c r="I2292" i="1"/>
  <c r="H2292" i="1"/>
  <c r="G2292" i="1"/>
  <c r="F2292" i="1"/>
  <c r="F2296" i="1" s="1"/>
  <c r="E2292" i="1"/>
  <c r="D2292" i="1"/>
  <c r="C2292" i="1"/>
  <c r="B2292" i="1"/>
  <c r="B2296" i="1" s="1"/>
  <c r="B2298" i="1" s="1"/>
  <c r="AE2288" i="1"/>
  <c r="V2288" i="1"/>
  <c r="P2288" i="1"/>
  <c r="J2288" i="1"/>
  <c r="D2288" i="1"/>
  <c r="Y2287" i="1"/>
  <c r="Y2288" i="1" s="1"/>
  <c r="X2287" i="1"/>
  <c r="W2287" i="1"/>
  <c r="V2287" i="1"/>
  <c r="U2287" i="1"/>
  <c r="T2287" i="1"/>
  <c r="T2288" i="1" s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H2288" i="1" s="1"/>
  <c r="G2287" i="1"/>
  <c r="F2287" i="1"/>
  <c r="E2287" i="1"/>
  <c r="D2287" i="1"/>
  <c r="C2287" i="1"/>
  <c r="B2287" i="1"/>
  <c r="W2286" i="1"/>
  <c r="W2288" i="1" s="1"/>
  <c r="V2286" i="1"/>
  <c r="P2286" i="1"/>
  <c r="O2286" i="1"/>
  <c r="O2288" i="1" s="1"/>
  <c r="K2286" i="1"/>
  <c r="K2288" i="1" s="1"/>
  <c r="J2286" i="1"/>
  <c r="D2286" i="1"/>
  <c r="C2286" i="1"/>
  <c r="C2288" i="1" s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Z2285" i="1" s="1"/>
  <c r="AB2285" i="1" s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AA2284" i="1" s="1"/>
  <c r="Y2283" i="1"/>
  <c r="X2283" i="1"/>
  <c r="W2283" i="1"/>
  <c r="V2283" i="1"/>
  <c r="U2283" i="1"/>
  <c r="T2283" i="1"/>
  <c r="S2283" i="1"/>
  <c r="R2283" i="1"/>
  <c r="Q2283" i="1"/>
  <c r="Q2286" i="1" s="1"/>
  <c r="Q2288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E2286" i="1" s="1"/>
  <c r="E2288" i="1" s="1"/>
  <c r="D2283" i="1"/>
  <c r="C2283" i="1"/>
  <c r="B2283" i="1"/>
  <c r="Y2282" i="1"/>
  <c r="Y2286" i="1" s="1"/>
  <c r="X2282" i="1"/>
  <c r="W2282" i="1"/>
  <c r="V2282" i="1"/>
  <c r="U2282" i="1"/>
  <c r="U2286" i="1" s="1"/>
  <c r="U2288" i="1" s="1"/>
  <c r="T2282" i="1"/>
  <c r="T2286" i="1" s="1"/>
  <c r="S2282" i="1"/>
  <c r="R2282" i="1"/>
  <c r="Q2282" i="1"/>
  <c r="P2282" i="1"/>
  <c r="O2282" i="1"/>
  <c r="N2282" i="1"/>
  <c r="M2282" i="1"/>
  <c r="M2286" i="1" s="1"/>
  <c r="L2282" i="1"/>
  <c r="K2282" i="1"/>
  <c r="J2282" i="1"/>
  <c r="I2282" i="1"/>
  <c r="I2286" i="1" s="1"/>
  <c r="I2288" i="1" s="1"/>
  <c r="H2282" i="1"/>
  <c r="H2286" i="1" s="1"/>
  <c r="G2282" i="1"/>
  <c r="F2282" i="1"/>
  <c r="E2282" i="1"/>
  <c r="D2282" i="1"/>
  <c r="C2282" i="1"/>
  <c r="B2282" i="1"/>
  <c r="AE2278" i="1"/>
  <c r="Q2278" i="1"/>
  <c r="E2278" i="1"/>
  <c r="Y2277" i="1"/>
  <c r="Y2278" i="1" s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V2276" i="1"/>
  <c r="V2278" i="1" s="1"/>
  <c r="P2276" i="1"/>
  <c r="P2278" i="1" s="1"/>
  <c r="K2276" i="1"/>
  <c r="K2278" i="1" s="1"/>
  <c r="J2276" i="1"/>
  <c r="J2278" i="1" s="1"/>
  <c r="D2276" i="1"/>
  <c r="D2278" i="1" s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AA2274" i="1" s="1"/>
  <c r="Y2273" i="1"/>
  <c r="X2273" i="1"/>
  <c r="X2276" i="1" s="1"/>
  <c r="X2278" i="1" s="1"/>
  <c r="W2273" i="1"/>
  <c r="W2276" i="1" s="1"/>
  <c r="W2278" i="1" s="1"/>
  <c r="V2273" i="1"/>
  <c r="U2273" i="1"/>
  <c r="T2273" i="1"/>
  <c r="S2273" i="1"/>
  <c r="R2273" i="1"/>
  <c r="R2276" i="1" s="1"/>
  <c r="R2278" i="1" s="1"/>
  <c r="Q2273" i="1"/>
  <c r="Q2276" i="1" s="1"/>
  <c r="P2273" i="1"/>
  <c r="O2273" i="1"/>
  <c r="N2273" i="1"/>
  <c r="M2273" i="1"/>
  <c r="L2273" i="1"/>
  <c r="L2276" i="1" s="1"/>
  <c r="L2278" i="1" s="1"/>
  <c r="K2273" i="1"/>
  <c r="J2273" i="1"/>
  <c r="I2273" i="1"/>
  <c r="H2273" i="1"/>
  <c r="G2273" i="1"/>
  <c r="F2273" i="1"/>
  <c r="F2276" i="1" s="1"/>
  <c r="F2278" i="1" s="1"/>
  <c r="E2273" i="1"/>
  <c r="E2276" i="1" s="1"/>
  <c r="D2273" i="1"/>
  <c r="C2273" i="1"/>
  <c r="B2273" i="1"/>
  <c r="Y2272" i="1"/>
  <c r="Y2276" i="1" s="1"/>
  <c r="X2272" i="1"/>
  <c r="W2272" i="1"/>
  <c r="V2272" i="1"/>
  <c r="U2272" i="1"/>
  <c r="U2276" i="1" s="1"/>
  <c r="T2272" i="1"/>
  <c r="T2276" i="1" s="1"/>
  <c r="S2272" i="1"/>
  <c r="S2276" i="1" s="1"/>
  <c r="R2272" i="1"/>
  <c r="Q2272" i="1"/>
  <c r="P2272" i="1"/>
  <c r="O2272" i="1"/>
  <c r="O2276" i="1" s="1"/>
  <c r="N2272" i="1"/>
  <c r="N2276" i="1" s="1"/>
  <c r="M2272" i="1"/>
  <c r="L2272" i="1"/>
  <c r="K2272" i="1"/>
  <c r="J2272" i="1"/>
  <c r="I2272" i="1"/>
  <c r="I2276" i="1" s="1"/>
  <c r="H2272" i="1"/>
  <c r="H2276" i="1" s="1"/>
  <c r="G2272" i="1"/>
  <c r="G2276" i="1" s="1"/>
  <c r="F2272" i="1"/>
  <c r="E2272" i="1"/>
  <c r="D2272" i="1"/>
  <c r="C2272" i="1"/>
  <c r="C2276" i="1" s="1"/>
  <c r="B2272" i="1"/>
  <c r="B2276" i="1" s="1"/>
  <c r="J2268" i="1"/>
  <c r="Y2267" i="1"/>
  <c r="X2267" i="1"/>
  <c r="W2267" i="1"/>
  <c r="V2267" i="1"/>
  <c r="U2267" i="1"/>
  <c r="T2267" i="1"/>
  <c r="S2267" i="1"/>
  <c r="R2267" i="1"/>
  <c r="R2268" i="1" s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F2268" i="1" s="1"/>
  <c r="E2267" i="1"/>
  <c r="D2267" i="1"/>
  <c r="C2267" i="1"/>
  <c r="B2267" i="1"/>
  <c r="U2266" i="1"/>
  <c r="U2268" i="1" s="1"/>
  <c r="O2266" i="1"/>
  <c r="O2268" i="1" s="1"/>
  <c r="I2266" i="1"/>
  <c r="I2268" i="1" s="1"/>
  <c r="D2266" i="1"/>
  <c r="D2268" i="1" s="1"/>
  <c r="C2266" i="1"/>
  <c r="C2268" i="1" s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Z2265" i="1" s="1"/>
  <c r="L2265" i="1"/>
  <c r="K2265" i="1"/>
  <c r="J2265" i="1"/>
  <c r="I2265" i="1"/>
  <c r="H2265" i="1"/>
  <c r="G2265" i="1"/>
  <c r="F2265" i="1"/>
  <c r="E2265" i="1"/>
  <c r="D2265" i="1"/>
  <c r="AA2265" i="1" s="1"/>
  <c r="C2265" i="1"/>
  <c r="B2265" i="1"/>
  <c r="AA2264" i="1"/>
  <c r="Z2264" i="1"/>
  <c r="Y2263" i="1"/>
  <c r="X2263" i="1"/>
  <c r="W2263" i="1"/>
  <c r="W2266" i="1" s="1"/>
  <c r="W2268" i="1" s="1"/>
  <c r="V2263" i="1"/>
  <c r="V2266" i="1" s="1"/>
  <c r="V2268" i="1" s="1"/>
  <c r="U2263" i="1"/>
  <c r="T2263" i="1"/>
  <c r="S2263" i="1"/>
  <c r="R2263" i="1"/>
  <c r="Q2263" i="1"/>
  <c r="Q2266" i="1" s="1"/>
  <c r="Q2268" i="1" s="1"/>
  <c r="P2263" i="1"/>
  <c r="P2266" i="1" s="1"/>
  <c r="P2268" i="1" s="1"/>
  <c r="O2263" i="1"/>
  <c r="N2263" i="1"/>
  <c r="M2263" i="1"/>
  <c r="L2263" i="1"/>
  <c r="K2263" i="1"/>
  <c r="K2266" i="1" s="1"/>
  <c r="K2268" i="1" s="1"/>
  <c r="J2263" i="1"/>
  <c r="J2266" i="1" s="1"/>
  <c r="I2263" i="1"/>
  <c r="H2263" i="1"/>
  <c r="G2263" i="1"/>
  <c r="F2263" i="1"/>
  <c r="E2263" i="1"/>
  <c r="E2266" i="1" s="1"/>
  <c r="E2268" i="1" s="1"/>
  <c r="D2263" i="1"/>
  <c r="C2263" i="1"/>
  <c r="B2263" i="1"/>
  <c r="Y2262" i="1"/>
  <c r="Y2266" i="1" s="1"/>
  <c r="X2262" i="1"/>
  <c r="X2266" i="1" s="1"/>
  <c r="W2262" i="1"/>
  <c r="V2262" i="1"/>
  <c r="U2262" i="1"/>
  <c r="T2262" i="1"/>
  <c r="T2266" i="1" s="1"/>
  <c r="S2262" i="1"/>
  <c r="S2266" i="1" s="1"/>
  <c r="R2262" i="1"/>
  <c r="R2266" i="1" s="1"/>
  <c r="Q2262" i="1"/>
  <c r="P2262" i="1"/>
  <c r="O2262" i="1"/>
  <c r="N2262" i="1"/>
  <c r="N2266" i="1" s="1"/>
  <c r="M2262" i="1"/>
  <c r="M2266" i="1" s="1"/>
  <c r="L2262" i="1"/>
  <c r="L2266" i="1" s="1"/>
  <c r="K2262" i="1"/>
  <c r="J2262" i="1"/>
  <c r="I2262" i="1"/>
  <c r="H2262" i="1"/>
  <c r="H2266" i="1" s="1"/>
  <c r="G2262" i="1"/>
  <c r="G2266" i="1" s="1"/>
  <c r="F2262" i="1"/>
  <c r="F2266" i="1" s="1"/>
  <c r="E2262" i="1"/>
  <c r="D2262" i="1"/>
  <c r="C2262" i="1"/>
  <c r="B2262" i="1"/>
  <c r="B2266" i="1" s="1"/>
  <c r="X2258" i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L2258" i="1" s="1"/>
  <c r="K2257" i="1"/>
  <c r="J2257" i="1"/>
  <c r="I2257" i="1"/>
  <c r="H2257" i="1"/>
  <c r="G2257" i="1"/>
  <c r="F2257" i="1"/>
  <c r="E2257" i="1"/>
  <c r="D2257" i="1"/>
  <c r="C2257" i="1"/>
  <c r="B2257" i="1"/>
  <c r="V2256" i="1"/>
  <c r="V2258" i="1" s="1"/>
  <c r="Q2256" i="1"/>
  <c r="Q2258" i="1" s="1"/>
  <c r="C2256" i="1"/>
  <c r="C2258" i="1" s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Z2255" i="1" s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U2256" i="1" s="1"/>
  <c r="U2258" i="1" s="1"/>
  <c r="T2254" i="1"/>
  <c r="S2254" i="1"/>
  <c r="R2254" i="1"/>
  <c r="Q2254" i="1"/>
  <c r="P2254" i="1"/>
  <c r="O2254" i="1"/>
  <c r="N2254" i="1"/>
  <c r="Z2254" i="1" s="1"/>
  <c r="AA2254" i="1" s="1"/>
  <c r="M2254" i="1"/>
  <c r="L2254" i="1"/>
  <c r="K2254" i="1"/>
  <c r="J2254" i="1"/>
  <c r="I2254" i="1"/>
  <c r="I2256" i="1" s="1"/>
  <c r="I2258" i="1" s="1"/>
  <c r="H2254" i="1"/>
  <c r="G2254" i="1"/>
  <c r="F2254" i="1"/>
  <c r="E2254" i="1"/>
  <c r="D2254" i="1"/>
  <c r="C2254" i="1"/>
  <c r="B2254" i="1"/>
  <c r="Y2253" i="1"/>
  <c r="X2253" i="1"/>
  <c r="W2253" i="1"/>
  <c r="W2256" i="1" s="1"/>
  <c r="W2258" i="1" s="1"/>
  <c r="V2253" i="1"/>
  <c r="U2253" i="1"/>
  <c r="T2253" i="1"/>
  <c r="S2253" i="1"/>
  <c r="R2253" i="1"/>
  <c r="Q2253" i="1"/>
  <c r="P2253" i="1"/>
  <c r="P2256" i="1" s="1"/>
  <c r="P2258" i="1" s="1"/>
  <c r="O2253" i="1"/>
  <c r="N2253" i="1"/>
  <c r="M2253" i="1"/>
  <c r="L2253" i="1"/>
  <c r="K2253" i="1"/>
  <c r="K2256" i="1" s="1"/>
  <c r="K2258" i="1" s="1"/>
  <c r="J2253" i="1"/>
  <c r="J2256" i="1" s="1"/>
  <c r="J2258" i="1" s="1"/>
  <c r="I2253" i="1"/>
  <c r="H2253" i="1"/>
  <c r="G2253" i="1"/>
  <c r="F2253" i="1"/>
  <c r="E2253" i="1"/>
  <c r="E2256" i="1" s="1"/>
  <c r="E2258" i="1" s="1"/>
  <c r="D2253" i="1"/>
  <c r="C2253" i="1"/>
  <c r="B2253" i="1"/>
  <c r="Y2252" i="1"/>
  <c r="X2252" i="1"/>
  <c r="X2256" i="1" s="1"/>
  <c r="W2252" i="1"/>
  <c r="V2252" i="1"/>
  <c r="U2252" i="1"/>
  <c r="T2252" i="1"/>
  <c r="T2256" i="1" s="1"/>
  <c r="S2252" i="1"/>
  <c r="R2252" i="1"/>
  <c r="R2256" i="1" s="1"/>
  <c r="Q2252" i="1"/>
  <c r="P2252" i="1"/>
  <c r="O2252" i="1"/>
  <c r="O2256" i="1" s="1"/>
  <c r="O2258" i="1" s="1"/>
  <c r="N2252" i="1"/>
  <c r="M2252" i="1"/>
  <c r="L2252" i="1"/>
  <c r="L2256" i="1" s="1"/>
  <c r="K2252" i="1"/>
  <c r="J2252" i="1"/>
  <c r="I2252" i="1"/>
  <c r="H2252" i="1"/>
  <c r="H2256" i="1" s="1"/>
  <c r="G2252" i="1"/>
  <c r="F2252" i="1"/>
  <c r="F2256" i="1" s="1"/>
  <c r="E2252" i="1"/>
  <c r="D2252" i="1"/>
  <c r="C2252" i="1"/>
  <c r="B2252" i="1"/>
  <c r="Y2247" i="1"/>
  <c r="X2247" i="1"/>
  <c r="X2248" i="1" s="1"/>
  <c r="W2247" i="1"/>
  <c r="V2247" i="1"/>
  <c r="U2247" i="1"/>
  <c r="T2247" i="1"/>
  <c r="T2248" i="1" s="1"/>
  <c r="S2247" i="1"/>
  <c r="S2248" i="1" s="1"/>
  <c r="R2247" i="1"/>
  <c r="Q2247" i="1"/>
  <c r="P2247" i="1"/>
  <c r="O2247" i="1"/>
  <c r="N2247" i="1"/>
  <c r="N2248" i="1" s="1"/>
  <c r="M2247" i="1"/>
  <c r="L2247" i="1"/>
  <c r="L2248" i="1" s="1"/>
  <c r="K2247" i="1"/>
  <c r="J2247" i="1"/>
  <c r="I2247" i="1"/>
  <c r="H2247" i="1"/>
  <c r="H2248" i="1" s="1"/>
  <c r="G2247" i="1"/>
  <c r="G2248" i="1" s="1"/>
  <c r="F2247" i="1"/>
  <c r="E2247" i="1"/>
  <c r="D2247" i="1"/>
  <c r="C2247" i="1"/>
  <c r="B2247" i="1"/>
  <c r="B2248" i="1" s="1"/>
  <c r="P2246" i="1"/>
  <c r="P2248" i="1" s="1"/>
  <c r="O2246" i="1"/>
  <c r="O2248" i="1" s="1"/>
  <c r="C2246" i="1"/>
  <c r="C2248" i="1" s="1"/>
  <c r="Y2245" i="1"/>
  <c r="X2245" i="1"/>
  <c r="W2245" i="1"/>
  <c r="W2246" i="1" s="1"/>
  <c r="W2248" i="1" s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K2246" i="1" s="1"/>
  <c r="K2248" i="1" s="1"/>
  <c r="J2245" i="1"/>
  <c r="I2245" i="1"/>
  <c r="H2245" i="1"/>
  <c r="G2245" i="1"/>
  <c r="F2245" i="1"/>
  <c r="E2245" i="1"/>
  <c r="D2245" i="1"/>
  <c r="C2245" i="1"/>
  <c r="B2245" i="1"/>
  <c r="AA2244" i="1"/>
  <c r="Z2244" i="1"/>
  <c r="Y2243" i="1"/>
  <c r="X2243" i="1"/>
  <c r="W2243" i="1"/>
  <c r="V2243" i="1"/>
  <c r="V2246" i="1" s="1"/>
  <c r="V2248" i="1" s="1"/>
  <c r="U2243" i="1"/>
  <c r="T2243" i="1"/>
  <c r="S2243" i="1"/>
  <c r="R2243" i="1"/>
  <c r="Q2243" i="1"/>
  <c r="P2243" i="1"/>
  <c r="O2243" i="1"/>
  <c r="N2243" i="1"/>
  <c r="Z2243" i="1" s="1"/>
  <c r="AB2243" i="1" s="1"/>
  <c r="M2243" i="1"/>
  <c r="L2243" i="1"/>
  <c r="K2243" i="1"/>
  <c r="J2243" i="1"/>
  <c r="J2246" i="1" s="1"/>
  <c r="J2248" i="1" s="1"/>
  <c r="I2243" i="1"/>
  <c r="H2243" i="1"/>
  <c r="G2243" i="1"/>
  <c r="F2243" i="1"/>
  <c r="E2243" i="1"/>
  <c r="D2243" i="1"/>
  <c r="C2243" i="1"/>
  <c r="B2243" i="1"/>
  <c r="Y2242" i="1"/>
  <c r="X2242" i="1"/>
  <c r="X2246" i="1" s="1"/>
  <c r="W2242" i="1"/>
  <c r="V2242" i="1"/>
  <c r="U2242" i="1"/>
  <c r="U2246" i="1" s="1"/>
  <c r="U2248" i="1" s="1"/>
  <c r="T2242" i="1"/>
  <c r="T2246" i="1" s="1"/>
  <c r="S2242" i="1"/>
  <c r="S2246" i="1" s="1"/>
  <c r="R2242" i="1"/>
  <c r="Q2242" i="1"/>
  <c r="P2242" i="1"/>
  <c r="O2242" i="1"/>
  <c r="N2242" i="1"/>
  <c r="N2246" i="1" s="1"/>
  <c r="M2242" i="1"/>
  <c r="L2242" i="1"/>
  <c r="L2246" i="1" s="1"/>
  <c r="K2242" i="1"/>
  <c r="J2242" i="1"/>
  <c r="I2242" i="1"/>
  <c r="I2246" i="1" s="1"/>
  <c r="I2248" i="1" s="1"/>
  <c r="H2242" i="1"/>
  <c r="H2246" i="1" s="1"/>
  <c r="G2242" i="1"/>
  <c r="G2246" i="1" s="1"/>
  <c r="F2242" i="1"/>
  <c r="E2242" i="1"/>
  <c r="D2242" i="1"/>
  <c r="C2242" i="1"/>
  <c r="B2242" i="1"/>
  <c r="B2246" i="1" s="1"/>
  <c r="V2238" i="1"/>
  <c r="P2238" i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V2236" i="1"/>
  <c r="U2236" i="1"/>
  <c r="U2238" i="1" s="1"/>
  <c r="J2236" i="1"/>
  <c r="J2238" i="1" s="1"/>
  <c r="I2236" i="1"/>
  <c r="I2238" i="1" s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T2233" i="1"/>
  <c r="S2233" i="1"/>
  <c r="R2233" i="1"/>
  <c r="Q2233" i="1"/>
  <c r="Q2236" i="1" s="1"/>
  <c r="Q2238" i="1" s="1"/>
  <c r="P2233" i="1"/>
  <c r="P2236" i="1" s="1"/>
  <c r="O2233" i="1"/>
  <c r="N2233" i="1"/>
  <c r="M2233" i="1"/>
  <c r="L2233" i="1"/>
  <c r="K2233" i="1"/>
  <c r="J2233" i="1"/>
  <c r="I2233" i="1"/>
  <c r="H2233" i="1"/>
  <c r="G2233" i="1"/>
  <c r="F2233" i="1"/>
  <c r="E2233" i="1"/>
  <c r="E2236" i="1" s="1"/>
  <c r="E2238" i="1" s="1"/>
  <c r="D2233" i="1"/>
  <c r="C2233" i="1"/>
  <c r="B2233" i="1"/>
  <c r="Y2232" i="1"/>
  <c r="Y2236" i="1" s="1"/>
  <c r="X2232" i="1"/>
  <c r="W2232" i="1"/>
  <c r="V2232" i="1"/>
  <c r="U2232" i="1"/>
  <c r="T2232" i="1"/>
  <c r="T2236" i="1" s="1"/>
  <c r="S2232" i="1"/>
  <c r="S2236" i="1" s="1"/>
  <c r="R2232" i="1"/>
  <c r="R2236" i="1" s="1"/>
  <c r="Q2232" i="1"/>
  <c r="P2232" i="1"/>
  <c r="O2232" i="1"/>
  <c r="O2236" i="1" s="1"/>
  <c r="O2238" i="1" s="1"/>
  <c r="N2232" i="1"/>
  <c r="N2236" i="1" s="1"/>
  <c r="M2232" i="1"/>
  <c r="L2232" i="1"/>
  <c r="K2232" i="1"/>
  <c r="J2232" i="1"/>
  <c r="I2232" i="1"/>
  <c r="H2232" i="1"/>
  <c r="H2236" i="1" s="1"/>
  <c r="G2232" i="1"/>
  <c r="G2236" i="1" s="1"/>
  <c r="F2232" i="1"/>
  <c r="F2236" i="1" s="1"/>
  <c r="E2232" i="1"/>
  <c r="D2232" i="1"/>
  <c r="C2232" i="1"/>
  <c r="C2236" i="1" s="1"/>
  <c r="C2238" i="1" s="1"/>
  <c r="B2232" i="1"/>
  <c r="B2236" i="1" s="1"/>
  <c r="Y2227" i="1"/>
  <c r="X2227" i="1"/>
  <c r="W2227" i="1"/>
  <c r="V2227" i="1"/>
  <c r="U2227" i="1"/>
  <c r="T2227" i="1"/>
  <c r="S2227" i="1"/>
  <c r="R2227" i="1"/>
  <c r="R2228" i="1" s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F2228" i="1" s="1"/>
  <c r="E2227" i="1"/>
  <c r="D2227" i="1"/>
  <c r="C2227" i="1"/>
  <c r="B2227" i="1"/>
  <c r="W2226" i="1"/>
  <c r="W2228" i="1" s="1"/>
  <c r="U2226" i="1"/>
  <c r="U2228" i="1" s="1"/>
  <c r="O2226" i="1"/>
  <c r="O2228" i="1" s="1"/>
  <c r="K2226" i="1"/>
  <c r="K2228" i="1" s="1"/>
  <c r="I2226" i="1"/>
  <c r="I2228" i="1" s="1"/>
  <c r="C2226" i="1"/>
  <c r="C2228" i="1" s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J2225" i="1"/>
  <c r="I2225" i="1"/>
  <c r="H2225" i="1"/>
  <c r="G2225" i="1"/>
  <c r="F2225" i="1"/>
  <c r="E2225" i="1"/>
  <c r="D2225" i="1"/>
  <c r="C2225" i="1"/>
  <c r="B2225" i="1"/>
  <c r="AA2224" i="1"/>
  <c r="Z2224" i="1"/>
  <c r="Y2223" i="1"/>
  <c r="X2223" i="1"/>
  <c r="W2223" i="1"/>
  <c r="V2223" i="1"/>
  <c r="V2226" i="1" s="1"/>
  <c r="V2228" i="1" s="1"/>
  <c r="U2223" i="1"/>
  <c r="T2223" i="1"/>
  <c r="S2223" i="1"/>
  <c r="R2223" i="1"/>
  <c r="Q2223" i="1"/>
  <c r="Q2226" i="1" s="1"/>
  <c r="Q2228" i="1" s="1"/>
  <c r="P2223" i="1"/>
  <c r="P2226" i="1" s="1"/>
  <c r="P2228" i="1" s="1"/>
  <c r="O2223" i="1"/>
  <c r="N2223" i="1"/>
  <c r="M2223" i="1"/>
  <c r="L2223" i="1"/>
  <c r="K2223" i="1"/>
  <c r="J2223" i="1"/>
  <c r="J2226" i="1" s="1"/>
  <c r="J2228" i="1" s="1"/>
  <c r="I2223" i="1"/>
  <c r="H2223" i="1"/>
  <c r="G2223" i="1"/>
  <c r="F2223" i="1"/>
  <c r="E2223" i="1"/>
  <c r="E2226" i="1" s="1"/>
  <c r="E2228" i="1" s="1"/>
  <c r="D2223" i="1"/>
  <c r="C2223" i="1"/>
  <c r="B2223" i="1"/>
  <c r="Y2222" i="1"/>
  <c r="X2222" i="1"/>
  <c r="X2226" i="1" s="1"/>
  <c r="W2222" i="1"/>
  <c r="V2222" i="1"/>
  <c r="U2222" i="1"/>
  <c r="T2222" i="1"/>
  <c r="T2226" i="1" s="1"/>
  <c r="S2222" i="1"/>
  <c r="R2222" i="1"/>
  <c r="R2226" i="1" s="1"/>
  <c r="Q2222" i="1"/>
  <c r="P2222" i="1"/>
  <c r="O2222" i="1"/>
  <c r="N2222" i="1"/>
  <c r="N2226" i="1" s="1"/>
  <c r="M2222" i="1"/>
  <c r="L2222" i="1"/>
  <c r="L2226" i="1" s="1"/>
  <c r="K2222" i="1"/>
  <c r="J2222" i="1"/>
  <c r="I2222" i="1"/>
  <c r="H2222" i="1"/>
  <c r="H2226" i="1" s="1"/>
  <c r="G2222" i="1"/>
  <c r="F2222" i="1"/>
  <c r="F2226" i="1" s="1"/>
  <c r="E2222" i="1"/>
  <c r="D2222" i="1"/>
  <c r="C2222" i="1"/>
  <c r="B2222" i="1"/>
  <c r="B2226" i="1" s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T2216" i="1"/>
  <c r="J2216" i="1"/>
  <c r="J2218" i="1" s="1"/>
  <c r="D2216" i="1"/>
  <c r="D2218" i="1" s="1"/>
  <c r="Y2215" i="1"/>
  <c r="X2215" i="1"/>
  <c r="W2215" i="1"/>
  <c r="V2215" i="1"/>
  <c r="V2216" i="1" s="1"/>
  <c r="V2218" i="1" s="1"/>
  <c r="U2215" i="1"/>
  <c r="T2215" i="1"/>
  <c r="S2215" i="1"/>
  <c r="S2216" i="1" s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AA2214" i="1"/>
  <c r="Z2214" i="1"/>
  <c r="Y2213" i="1"/>
  <c r="X2213" i="1"/>
  <c r="W2213" i="1"/>
  <c r="V2213" i="1"/>
  <c r="U2213" i="1"/>
  <c r="T2213" i="1"/>
  <c r="S2213" i="1"/>
  <c r="R2213" i="1"/>
  <c r="Q2213" i="1"/>
  <c r="P2213" i="1"/>
  <c r="P2216" i="1" s="1"/>
  <c r="P2218" i="1" s="1"/>
  <c r="O2213" i="1"/>
  <c r="N2213" i="1"/>
  <c r="Z2213" i="1" s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X2212" i="1"/>
  <c r="W2212" i="1"/>
  <c r="W2216" i="1" s="1"/>
  <c r="W2218" i="1" s="1"/>
  <c r="V2212" i="1"/>
  <c r="U2212" i="1"/>
  <c r="U2216" i="1" s="1"/>
  <c r="U2218" i="1" s="1"/>
  <c r="T2212" i="1"/>
  <c r="S2212" i="1"/>
  <c r="R2212" i="1"/>
  <c r="Q2212" i="1"/>
  <c r="Q2216" i="1" s="1"/>
  <c r="Q2218" i="1" s="1"/>
  <c r="P2212" i="1"/>
  <c r="O2212" i="1"/>
  <c r="O2216" i="1" s="1"/>
  <c r="O2218" i="1" s="1"/>
  <c r="N2212" i="1"/>
  <c r="M2212" i="1"/>
  <c r="L2212" i="1"/>
  <c r="K2212" i="1"/>
  <c r="K2216" i="1" s="1"/>
  <c r="K2218" i="1" s="1"/>
  <c r="J2212" i="1"/>
  <c r="I2212" i="1"/>
  <c r="I2216" i="1" s="1"/>
  <c r="I2218" i="1" s="1"/>
  <c r="H2212" i="1"/>
  <c r="H2216" i="1" s="1"/>
  <c r="G2212" i="1"/>
  <c r="G2216" i="1" s="1"/>
  <c r="F2212" i="1"/>
  <c r="E2212" i="1"/>
  <c r="E2216" i="1" s="1"/>
  <c r="E2218" i="1" s="1"/>
  <c r="D2212" i="1"/>
  <c r="C2212" i="1"/>
  <c r="C2216" i="1" s="1"/>
  <c r="C2218" i="1" s="1"/>
  <c r="B2212" i="1"/>
  <c r="Z2210" i="1"/>
  <c r="Y2207" i="1"/>
  <c r="X2207" i="1"/>
  <c r="W2207" i="1"/>
  <c r="W2208" i="1" s="1"/>
  <c r="V2207" i="1"/>
  <c r="U2207" i="1"/>
  <c r="T2207" i="1"/>
  <c r="S2207" i="1"/>
  <c r="R2207" i="1"/>
  <c r="Q2207" i="1"/>
  <c r="P2207" i="1"/>
  <c r="O2207" i="1"/>
  <c r="N2207" i="1"/>
  <c r="M2207" i="1"/>
  <c r="M2208" i="1" s="1"/>
  <c r="L2207" i="1"/>
  <c r="K2207" i="1"/>
  <c r="K2208" i="1" s="1"/>
  <c r="J2207" i="1"/>
  <c r="I2207" i="1"/>
  <c r="H2207" i="1"/>
  <c r="G2207" i="1"/>
  <c r="F2207" i="1"/>
  <c r="E2207" i="1"/>
  <c r="D2207" i="1"/>
  <c r="C2207" i="1"/>
  <c r="B2207" i="1"/>
  <c r="Y2206" i="1"/>
  <c r="Y2208" i="1" s="1"/>
  <c r="S2206" i="1"/>
  <c r="S2208" i="1" s="1"/>
  <c r="M2206" i="1"/>
  <c r="G2206" i="1"/>
  <c r="G2208" i="1" s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Z2205" i="1" s="1"/>
  <c r="AA2205" i="1" s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A2204" i="1"/>
  <c r="Z2204" i="1"/>
  <c r="Y2203" i="1"/>
  <c r="X2203" i="1"/>
  <c r="W2203" i="1"/>
  <c r="V2203" i="1"/>
  <c r="U2203" i="1"/>
  <c r="U2206" i="1" s="1"/>
  <c r="T2203" i="1"/>
  <c r="T2206" i="1" s="1"/>
  <c r="S2203" i="1"/>
  <c r="R2203" i="1"/>
  <c r="Q2203" i="1"/>
  <c r="P2203" i="1"/>
  <c r="O2203" i="1"/>
  <c r="O2206" i="1" s="1"/>
  <c r="N2203" i="1"/>
  <c r="Z2203" i="1" s="1"/>
  <c r="AB2203" i="1" s="1"/>
  <c r="M2203" i="1"/>
  <c r="L2203" i="1"/>
  <c r="K2203" i="1"/>
  <c r="J2203" i="1"/>
  <c r="I2203" i="1"/>
  <c r="I2206" i="1" s="1"/>
  <c r="H2203" i="1"/>
  <c r="H2206" i="1" s="1"/>
  <c r="G2203" i="1"/>
  <c r="F2203" i="1"/>
  <c r="E2203" i="1"/>
  <c r="D2203" i="1"/>
  <c r="AA2203" i="1" s="1"/>
  <c r="C2203" i="1"/>
  <c r="C2206" i="1" s="1"/>
  <c r="C2208" i="1" s="1"/>
  <c r="B2203" i="1"/>
  <c r="B2206" i="1" s="1"/>
  <c r="Y2202" i="1"/>
  <c r="X2202" i="1"/>
  <c r="X2206" i="1" s="1"/>
  <c r="X2208" i="1" s="1"/>
  <c r="W2202" i="1"/>
  <c r="W2206" i="1" s="1"/>
  <c r="V2202" i="1"/>
  <c r="V2206" i="1" s="1"/>
  <c r="V2208" i="1" s="1"/>
  <c r="U2202" i="1"/>
  <c r="T2202" i="1"/>
  <c r="S2202" i="1"/>
  <c r="R2202" i="1"/>
  <c r="R2206" i="1" s="1"/>
  <c r="Q2202" i="1"/>
  <c r="Q2206" i="1" s="1"/>
  <c r="Q2208" i="1" s="1"/>
  <c r="P2202" i="1"/>
  <c r="P2206" i="1" s="1"/>
  <c r="P2208" i="1" s="1"/>
  <c r="O2202" i="1"/>
  <c r="N2202" i="1"/>
  <c r="M2202" i="1"/>
  <c r="Z2202" i="1" s="1"/>
  <c r="L2202" i="1"/>
  <c r="L2206" i="1" s="1"/>
  <c r="K2202" i="1"/>
  <c r="K2206" i="1" s="1"/>
  <c r="J2202" i="1"/>
  <c r="J2206" i="1" s="1"/>
  <c r="J2208" i="1" s="1"/>
  <c r="I2202" i="1"/>
  <c r="H2202" i="1"/>
  <c r="G2202" i="1"/>
  <c r="F2202" i="1"/>
  <c r="F2206" i="1" s="1"/>
  <c r="E2202" i="1"/>
  <c r="E2206" i="1" s="1"/>
  <c r="E2208" i="1" s="1"/>
  <c r="D2202" i="1"/>
  <c r="AA2202" i="1" s="1"/>
  <c r="AA2206" i="1" s="1"/>
  <c r="C2202" i="1"/>
  <c r="B2202" i="1"/>
  <c r="Y2197" i="1"/>
  <c r="X2197" i="1"/>
  <c r="W2197" i="1"/>
  <c r="V2197" i="1"/>
  <c r="V2198" i="1" s="1"/>
  <c r="U2197" i="1"/>
  <c r="T2197" i="1"/>
  <c r="S2197" i="1"/>
  <c r="R2197" i="1"/>
  <c r="Q2197" i="1"/>
  <c r="Q2198" i="1" s="1"/>
  <c r="P2197" i="1"/>
  <c r="O2197" i="1"/>
  <c r="N2197" i="1"/>
  <c r="Z2197" i="1" s="1"/>
  <c r="M2197" i="1"/>
  <c r="L2197" i="1"/>
  <c r="K2197" i="1"/>
  <c r="J2197" i="1"/>
  <c r="J2198" i="1" s="1"/>
  <c r="I2197" i="1"/>
  <c r="H2197" i="1"/>
  <c r="G2197" i="1"/>
  <c r="F2197" i="1"/>
  <c r="E2197" i="1"/>
  <c r="E2198" i="1" s="1"/>
  <c r="D2197" i="1"/>
  <c r="C2197" i="1"/>
  <c r="B2197" i="1"/>
  <c r="Y2196" i="1"/>
  <c r="Y2198" i="1" s="1"/>
  <c r="S2196" i="1"/>
  <c r="S2198" i="1" s="1"/>
  <c r="M2196" i="1"/>
  <c r="M2198" i="1" s="1"/>
  <c r="G2196" i="1"/>
  <c r="G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Z2195" i="1" s="1"/>
  <c r="AA2195" i="1" s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A2194" i="1"/>
  <c r="Z2194" i="1"/>
  <c r="Y2193" i="1"/>
  <c r="X2193" i="1"/>
  <c r="W2193" i="1"/>
  <c r="V2193" i="1"/>
  <c r="U2193" i="1"/>
  <c r="U2196" i="1" s="1"/>
  <c r="U2198" i="1" s="1"/>
  <c r="T2193" i="1"/>
  <c r="T2196" i="1" s="1"/>
  <c r="T2198" i="1" s="1"/>
  <c r="S2193" i="1"/>
  <c r="R2193" i="1"/>
  <c r="Q2193" i="1"/>
  <c r="P2193" i="1"/>
  <c r="O2193" i="1"/>
  <c r="O2196" i="1" s="1"/>
  <c r="O2198" i="1" s="1"/>
  <c r="N2193" i="1"/>
  <c r="N2196" i="1" s="1"/>
  <c r="N2198" i="1" s="1"/>
  <c r="M2193" i="1"/>
  <c r="L2193" i="1"/>
  <c r="K2193" i="1"/>
  <c r="J2193" i="1"/>
  <c r="I2193" i="1"/>
  <c r="I2196" i="1" s="1"/>
  <c r="I2198" i="1" s="1"/>
  <c r="H2193" i="1"/>
  <c r="H2196" i="1" s="1"/>
  <c r="H2198" i="1" s="1"/>
  <c r="G2193" i="1"/>
  <c r="F2193" i="1"/>
  <c r="E2193" i="1"/>
  <c r="D2193" i="1"/>
  <c r="C2193" i="1"/>
  <c r="C2196" i="1" s="1"/>
  <c r="C2198" i="1" s="1"/>
  <c r="B2193" i="1"/>
  <c r="B2196" i="1" s="1"/>
  <c r="B2198" i="1" s="1"/>
  <c r="Y2192" i="1"/>
  <c r="X2192" i="1"/>
  <c r="X2196" i="1" s="1"/>
  <c r="W2192" i="1"/>
  <c r="W2196" i="1" s="1"/>
  <c r="V2192" i="1"/>
  <c r="V2196" i="1" s="1"/>
  <c r="U2192" i="1"/>
  <c r="T2192" i="1"/>
  <c r="S2192" i="1"/>
  <c r="R2192" i="1"/>
  <c r="R2196" i="1" s="1"/>
  <c r="Q2192" i="1"/>
  <c r="Q2196" i="1" s="1"/>
  <c r="P2192" i="1"/>
  <c r="P2196" i="1" s="1"/>
  <c r="O2192" i="1"/>
  <c r="N2192" i="1"/>
  <c r="M2192" i="1"/>
  <c r="Z2192" i="1" s="1"/>
  <c r="L2192" i="1"/>
  <c r="L2196" i="1" s="1"/>
  <c r="K2192" i="1"/>
  <c r="K2196" i="1" s="1"/>
  <c r="J2192" i="1"/>
  <c r="J2196" i="1" s="1"/>
  <c r="I2192" i="1"/>
  <c r="H2192" i="1"/>
  <c r="G2192" i="1"/>
  <c r="F2192" i="1"/>
  <c r="F2196" i="1" s="1"/>
  <c r="E2192" i="1"/>
  <c r="E2196" i="1" s="1"/>
  <c r="D2192" i="1"/>
  <c r="D2196" i="1" s="1"/>
  <c r="C2192" i="1"/>
  <c r="B2192" i="1"/>
  <c r="Y2187" i="1"/>
  <c r="X2187" i="1"/>
  <c r="W2187" i="1"/>
  <c r="W2188" i="1" s="1"/>
  <c r="V2187" i="1"/>
  <c r="U2187" i="1"/>
  <c r="T2187" i="1"/>
  <c r="S2187" i="1"/>
  <c r="R2187" i="1"/>
  <c r="Q2187" i="1"/>
  <c r="P2187" i="1"/>
  <c r="P2188" i="1" s="1"/>
  <c r="O2187" i="1"/>
  <c r="N2187" i="1"/>
  <c r="Z2187" i="1" s="1"/>
  <c r="M2187" i="1"/>
  <c r="L2187" i="1"/>
  <c r="K2187" i="1"/>
  <c r="K2188" i="1" s="1"/>
  <c r="J2187" i="1"/>
  <c r="I2187" i="1"/>
  <c r="H2187" i="1"/>
  <c r="G2187" i="1"/>
  <c r="F2187" i="1"/>
  <c r="E2187" i="1"/>
  <c r="D2187" i="1"/>
  <c r="C2187" i="1"/>
  <c r="B2187" i="1"/>
  <c r="Y2186" i="1"/>
  <c r="Y2188" i="1" s="1"/>
  <c r="S2186" i="1"/>
  <c r="S2188" i="1" s="1"/>
  <c r="M2186" i="1"/>
  <c r="M2188" i="1" s="1"/>
  <c r="G2186" i="1"/>
  <c r="G2188" i="1" s="1"/>
  <c r="Y2185" i="1"/>
  <c r="X2185" i="1"/>
  <c r="W2185" i="1"/>
  <c r="V2185" i="1"/>
  <c r="U2185" i="1"/>
  <c r="T2185" i="1"/>
  <c r="S2185" i="1"/>
  <c r="R2185" i="1"/>
  <c r="Q2185" i="1"/>
  <c r="P2185" i="1"/>
  <c r="O2185" i="1"/>
  <c r="O2186" i="1" s="1"/>
  <c r="O2188" i="1" s="1"/>
  <c r="N2185" i="1"/>
  <c r="Z2185" i="1" s="1"/>
  <c r="AA2185" i="1" s="1"/>
  <c r="M2185" i="1"/>
  <c r="L2185" i="1"/>
  <c r="K2185" i="1"/>
  <c r="J2185" i="1"/>
  <c r="I2185" i="1"/>
  <c r="H2185" i="1"/>
  <c r="G2185" i="1"/>
  <c r="F2185" i="1"/>
  <c r="E2185" i="1"/>
  <c r="D2185" i="1"/>
  <c r="C2185" i="1"/>
  <c r="C2186" i="1" s="1"/>
  <c r="C2188" i="1" s="1"/>
  <c r="B2185" i="1"/>
  <c r="AA2184" i="1"/>
  <c r="Z2184" i="1"/>
  <c r="Y2183" i="1"/>
  <c r="X2183" i="1"/>
  <c r="W2183" i="1"/>
  <c r="V2183" i="1"/>
  <c r="U2183" i="1"/>
  <c r="U2186" i="1" s="1"/>
  <c r="U2188" i="1" s="1"/>
  <c r="T2183" i="1"/>
  <c r="T2186" i="1" s="1"/>
  <c r="T2188" i="1" s="1"/>
  <c r="S2183" i="1"/>
  <c r="R2183" i="1"/>
  <c r="Q2183" i="1"/>
  <c r="P2183" i="1"/>
  <c r="O2183" i="1"/>
  <c r="N2183" i="1"/>
  <c r="Z2183" i="1" s="1"/>
  <c r="AB2183" i="1" s="1"/>
  <c r="M2183" i="1"/>
  <c r="L2183" i="1"/>
  <c r="K2183" i="1"/>
  <c r="J2183" i="1"/>
  <c r="I2183" i="1"/>
  <c r="I2186" i="1" s="1"/>
  <c r="I2188" i="1" s="1"/>
  <c r="H2183" i="1"/>
  <c r="H2186" i="1" s="1"/>
  <c r="H2188" i="1" s="1"/>
  <c r="G2183" i="1"/>
  <c r="F2183" i="1"/>
  <c r="E2183" i="1"/>
  <c r="D2183" i="1"/>
  <c r="AA2183" i="1" s="1"/>
  <c r="C2183" i="1"/>
  <c r="B2183" i="1"/>
  <c r="B2186" i="1" s="1"/>
  <c r="B2188" i="1" s="1"/>
  <c r="Y2182" i="1"/>
  <c r="X2182" i="1"/>
  <c r="X2186" i="1" s="1"/>
  <c r="W2182" i="1"/>
  <c r="W2186" i="1" s="1"/>
  <c r="V2182" i="1"/>
  <c r="V2186" i="1" s="1"/>
  <c r="U2182" i="1"/>
  <c r="T2182" i="1"/>
  <c r="S2182" i="1"/>
  <c r="R2182" i="1"/>
  <c r="R2186" i="1" s="1"/>
  <c r="Q2182" i="1"/>
  <c r="Q2186" i="1" s="1"/>
  <c r="P2182" i="1"/>
  <c r="P2186" i="1" s="1"/>
  <c r="O2182" i="1"/>
  <c r="N2182" i="1"/>
  <c r="M2182" i="1"/>
  <c r="Z2182" i="1" s="1"/>
  <c r="L2182" i="1"/>
  <c r="L2186" i="1" s="1"/>
  <c r="K2182" i="1"/>
  <c r="K2186" i="1" s="1"/>
  <c r="J2182" i="1"/>
  <c r="J2186" i="1" s="1"/>
  <c r="I2182" i="1"/>
  <c r="H2182" i="1"/>
  <c r="G2182" i="1"/>
  <c r="F2182" i="1"/>
  <c r="F2186" i="1" s="1"/>
  <c r="E2182" i="1"/>
  <c r="E2186" i="1" s="1"/>
  <c r="D2182" i="1"/>
  <c r="AA2182" i="1" s="1"/>
  <c r="AA2186" i="1" s="1"/>
  <c r="C2182" i="1"/>
  <c r="B2182" i="1"/>
  <c r="Y2177" i="1"/>
  <c r="X2177" i="1"/>
  <c r="W2177" i="1"/>
  <c r="V2177" i="1"/>
  <c r="V2178" i="1" s="1"/>
  <c r="U2177" i="1"/>
  <c r="T2177" i="1"/>
  <c r="S2177" i="1"/>
  <c r="R2177" i="1"/>
  <c r="Q2177" i="1"/>
  <c r="Q2178" i="1" s="1"/>
  <c r="P2177" i="1"/>
  <c r="O2177" i="1"/>
  <c r="N2177" i="1"/>
  <c r="Z2177" i="1" s="1"/>
  <c r="M2177" i="1"/>
  <c r="L2177" i="1"/>
  <c r="K2177" i="1"/>
  <c r="J2177" i="1"/>
  <c r="J2178" i="1" s="1"/>
  <c r="I2177" i="1"/>
  <c r="H2177" i="1"/>
  <c r="G2177" i="1"/>
  <c r="F2177" i="1"/>
  <c r="E2177" i="1"/>
  <c r="E2178" i="1" s="1"/>
  <c r="D2177" i="1"/>
  <c r="C2177" i="1"/>
  <c r="B2177" i="1"/>
  <c r="Y2176" i="1"/>
  <c r="Y2178" i="1" s="1"/>
  <c r="S2176" i="1"/>
  <c r="S2178" i="1" s="1"/>
  <c r="M2176" i="1"/>
  <c r="M2178" i="1" s="1"/>
  <c r="G2176" i="1"/>
  <c r="G2178" i="1" s="1"/>
  <c r="Y2175" i="1"/>
  <c r="X2175" i="1"/>
  <c r="W2175" i="1"/>
  <c r="V2175" i="1"/>
  <c r="U2175" i="1"/>
  <c r="U2176" i="1" s="1"/>
  <c r="U2178" i="1" s="1"/>
  <c r="T2175" i="1"/>
  <c r="S2175" i="1"/>
  <c r="R2175" i="1"/>
  <c r="Q2175" i="1"/>
  <c r="P2175" i="1"/>
  <c r="O2175" i="1"/>
  <c r="N2175" i="1"/>
  <c r="Z2175" i="1" s="1"/>
  <c r="AA2175" i="1" s="1"/>
  <c r="M2175" i="1"/>
  <c r="L2175" i="1"/>
  <c r="K2175" i="1"/>
  <c r="J2175" i="1"/>
  <c r="I2175" i="1"/>
  <c r="I2176" i="1" s="1"/>
  <c r="I2178" i="1" s="1"/>
  <c r="H2175" i="1"/>
  <c r="G2175" i="1"/>
  <c r="F2175" i="1"/>
  <c r="E2175" i="1"/>
  <c r="D2175" i="1"/>
  <c r="C2175" i="1"/>
  <c r="B2175" i="1"/>
  <c r="AA2174" i="1"/>
  <c r="Z2174" i="1"/>
  <c r="Y2173" i="1"/>
  <c r="X2173" i="1"/>
  <c r="W2173" i="1"/>
  <c r="V2173" i="1"/>
  <c r="U2173" i="1"/>
  <c r="T2173" i="1"/>
  <c r="T2176" i="1" s="1"/>
  <c r="T2178" i="1" s="1"/>
  <c r="S2173" i="1"/>
  <c r="R2173" i="1"/>
  <c r="Q2173" i="1"/>
  <c r="P2173" i="1"/>
  <c r="O2173" i="1"/>
  <c r="O2176" i="1" s="1"/>
  <c r="O2178" i="1" s="1"/>
  <c r="N2173" i="1"/>
  <c r="N2176" i="1" s="1"/>
  <c r="N2178" i="1" s="1"/>
  <c r="M2173" i="1"/>
  <c r="L2173" i="1"/>
  <c r="K2173" i="1"/>
  <c r="J2173" i="1"/>
  <c r="I2173" i="1"/>
  <c r="H2173" i="1"/>
  <c r="H2176" i="1" s="1"/>
  <c r="H2178" i="1" s="1"/>
  <c r="G2173" i="1"/>
  <c r="F2173" i="1"/>
  <c r="E2173" i="1"/>
  <c r="D2173" i="1"/>
  <c r="C2173" i="1"/>
  <c r="C2176" i="1" s="1"/>
  <c r="C2178" i="1" s="1"/>
  <c r="B2173" i="1"/>
  <c r="B2176" i="1" s="1"/>
  <c r="B2178" i="1" s="1"/>
  <c r="Y2172" i="1"/>
  <c r="X2172" i="1"/>
  <c r="X2176" i="1" s="1"/>
  <c r="W2172" i="1"/>
  <c r="W2176" i="1" s="1"/>
  <c r="V2172" i="1"/>
  <c r="V2176" i="1" s="1"/>
  <c r="U2172" i="1"/>
  <c r="T2172" i="1"/>
  <c r="S2172" i="1"/>
  <c r="R2172" i="1"/>
  <c r="R2176" i="1" s="1"/>
  <c r="Q2172" i="1"/>
  <c r="Q2176" i="1" s="1"/>
  <c r="P2172" i="1"/>
  <c r="P2176" i="1" s="1"/>
  <c r="O2172" i="1"/>
  <c r="N2172" i="1"/>
  <c r="M2172" i="1"/>
  <c r="Z2172" i="1" s="1"/>
  <c r="L2172" i="1"/>
  <c r="L2176" i="1" s="1"/>
  <c r="K2172" i="1"/>
  <c r="K2176" i="1" s="1"/>
  <c r="J2172" i="1"/>
  <c r="J2176" i="1" s="1"/>
  <c r="I2172" i="1"/>
  <c r="H2172" i="1"/>
  <c r="G2172" i="1"/>
  <c r="F2172" i="1"/>
  <c r="F2176" i="1" s="1"/>
  <c r="E2172" i="1"/>
  <c r="E2176" i="1" s="1"/>
  <c r="D2172" i="1"/>
  <c r="D2176" i="1" s="1"/>
  <c r="C2172" i="1"/>
  <c r="B2172" i="1"/>
  <c r="Y2167" i="1"/>
  <c r="X2167" i="1"/>
  <c r="W2167" i="1"/>
  <c r="W2168" i="1" s="1"/>
  <c r="V2167" i="1"/>
  <c r="U2167" i="1"/>
  <c r="T2167" i="1"/>
  <c r="S2167" i="1"/>
  <c r="R2167" i="1"/>
  <c r="Q2167" i="1"/>
  <c r="P2167" i="1"/>
  <c r="P2168" i="1" s="1"/>
  <c r="O2167" i="1"/>
  <c r="N2167" i="1"/>
  <c r="Z2167" i="1" s="1"/>
  <c r="M2167" i="1"/>
  <c r="L2167" i="1"/>
  <c r="K2167" i="1"/>
  <c r="K2168" i="1" s="1"/>
  <c r="J2167" i="1"/>
  <c r="I2167" i="1"/>
  <c r="H2167" i="1"/>
  <c r="G2167" i="1"/>
  <c r="F2167" i="1"/>
  <c r="E2167" i="1"/>
  <c r="D2167" i="1"/>
  <c r="C2167" i="1"/>
  <c r="B2167" i="1"/>
  <c r="Y2166" i="1"/>
  <c r="Y2168" i="1" s="1"/>
  <c r="S2166" i="1"/>
  <c r="S2168" i="1" s="1"/>
  <c r="M2166" i="1"/>
  <c r="M2168" i="1" s="1"/>
  <c r="G2166" i="1"/>
  <c r="G2168" i="1" s="1"/>
  <c r="Y2165" i="1"/>
  <c r="X2165" i="1"/>
  <c r="W2165" i="1"/>
  <c r="V2165" i="1"/>
  <c r="U2165" i="1"/>
  <c r="T2165" i="1"/>
  <c r="S2165" i="1"/>
  <c r="R2165" i="1"/>
  <c r="Q2165" i="1"/>
  <c r="P2165" i="1"/>
  <c r="O2165" i="1"/>
  <c r="O2166" i="1" s="1"/>
  <c r="O2168" i="1" s="1"/>
  <c r="N2165" i="1"/>
  <c r="Z2165" i="1" s="1"/>
  <c r="AA2165" i="1" s="1"/>
  <c r="M2165" i="1"/>
  <c r="L2165" i="1"/>
  <c r="K2165" i="1"/>
  <c r="J2165" i="1"/>
  <c r="I2165" i="1"/>
  <c r="H2165" i="1"/>
  <c r="G2165" i="1"/>
  <c r="F2165" i="1"/>
  <c r="E2165" i="1"/>
  <c r="D2165" i="1"/>
  <c r="C2165" i="1"/>
  <c r="C2166" i="1" s="1"/>
  <c r="C2168" i="1" s="1"/>
  <c r="B2165" i="1"/>
  <c r="AA2164" i="1"/>
  <c r="Z2164" i="1"/>
  <c r="Y2163" i="1"/>
  <c r="X2163" i="1"/>
  <c r="W2163" i="1"/>
  <c r="V2163" i="1"/>
  <c r="U2163" i="1"/>
  <c r="U2166" i="1" s="1"/>
  <c r="U2168" i="1" s="1"/>
  <c r="T2163" i="1"/>
  <c r="T2166" i="1" s="1"/>
  <c r="T2168" i="1" s="1"/>
  <c r="S2163" i="1"/>
  <c r="R2163" i="1"/>
  <c r="Q2163" i="1"/>
  <c r="P2163" i="1"/>
  <c r="O2163" i="1"/>
  <c r="N2163" i="1"/>
  <c r="Z2163" i="1" s="1"/>
  <c r="AB2163" i="1" s="1"/>
  <c r="M2163" i="1"/>
  <c r="L2163" i="1"/>
  <c r="K2163" i="1"/>
  <c r="J2163" i="1"/>
  <c r="I2163" i="1"/>
  <c r="I2166" i="1" s="1"/>
  <c r="I2168" i="1" s="1"/>
  <c r="H2163" i="1"/>
  <c r="H2166" i="1" s="1"/>
  <c r="H2168" i="1" s="1"/>
  <c r="G2163" i="1"/>
  <c r="F2163" i="1"/>
  <c r="E2163" i="1"/>
  <c r="D2163" i="1"/>
  <c r="AA2163" i="1" s="1"/>
  <c r="C2163" i="1"/>
  <c r="B2163" i="1"/>
  <c r="B2166" i="1" s="1"/>
  <c r="B2168" i="1" s="1"/>
  <c r="Y2162" i="1"/>
  <c r="X2162" i="1"/>
  <c r="X2166" i="1" s="1"/>
  <c r="W2162" i="1"/>
  <c r="W2166" i="1" s="1"/>
  <c r="V2162" i="1"/>
  <c r="V2166" i="1" s="1"/>
  <c r="U2162" i="1"/>
  <c r="T2162" i="1"/>
  <c r="S2162" i="1"/>
  <c r="R2162" i="1"/>
  <c r="R2166" i="1" s="1"/>
  <c r="Q2162" i="1"/>
  <c r="Q2166" i="1" s="1"/>
  <c r="P2162" i="1"/>
  <c r="P2166" i="1" s="1"/>
  <c r="O2162" i="1"/>
  <c r="N2162" i="1"/>
  <c r="M2162" i="1"/>
  <c r="Z2162" i="1" s="1"/>
  <c r="L2162" i="1"/>
  <c r="L2166" i="1" s="1"/>
  <c r="K2162" i="1"/>
  <c r="K2166" i="1" s="1"/>
  <c r="J2162" i="1"/>
  <c r="J2166" i="1" s="1"/>
  <c r="I2162" i="1"/>
  <c r="H2162" i="1"/>
  <c r="G2162" i="1"/>
  <c r="F2162" i="1"/>
  <c r="F2166" i="1" s="1"/>
  <c r="E2162" i="1"/>
  <c r="E2166" i="1" s="1"/>
  <c r="D2162" i="1"/>
  <c r="AA2162" i="1" s="1"/>
  <c r="AA2166" i="1" s="1"/>
  <c r="C2162" i="1"/>
  <c r="B2162" i="1"/>
  <c r="Y2157" i="1"/>
  <c r="X2157" i="1"/>
  <c r="W2157" i="1"/>
  <c r="W2158" i="1" s="1"/>
  <c r="V2157" i="1"/>
  <c r="U2157" i="1"/>
  <c r="T2157" i="1"/>
  <c r="S2157" i="1"/>
  <c r="R2157" i="1"/>
  <c r="Q2157" i="1"/>
  <c r="Q2158" i="1" s="1"/>
  <c r="P2157" i="1"/>
  <c r="P2158" i="1" s="1"/>
  <c r="O2157" i="1"/>
  <c r="N2157" i="1"/>
  <c r="M2157" i="1"/>
  <c r="Z2157" i="1" s="1"/>
  <c r="L2157" i="1"/>
  <c r="K2157" i="1"/>
  <c r="K2158" i="1" s="1"/>
  <c r="J2157" i="1"/>
  <c r="I2157" i="1"/>
  <c r="H2157" i="1"/>
  <c r="G2157" i="1"/>
  <c r="F2157" i="1"/>
  <c r="E2157" i="1"/>
  <c r="E2158" i="1" s="1"/>
  <c r="D2157" i="1"/>
  <c r="D2158" i="1" s="1"/>
  <c r="C2157" i="1"/>
  <c r="B2157" i="1"/>
  <c r="Y2156" i="1"/>
  <c r="Y2158" i="1" s="1"/>
  <c r="S2156" i="1"/>
  <c r="S2158" i="1" s="1"/>
  <c r="M2156" i="1"/>
  <c r="M2158" i="1" s="1"/>
  <c r="G2156" i="1"/>
  <c r="G2158" i="1" s="1"/>
  <c r="Y2155" i="1"/>
  <c r="X2155" i="1"/>
  <c r="W2155" i="1"/>
  <c r="V2155" i="1"/>
  <c r="U2155" i="1"/>
  <c r="U2156" i="1" s="1"/>
  <c r="U2158" i="1" s="1"/>
  <c r="T2155" i="1"/>
  <c r="S2155" i="1"/>
  <c r="R2155" i="1"/>
  <c r="Q2155" i="1"/>
  <c r="P2155" i="1"/>
  <c r="O2155" i="1"/>
  <c r="N2155" i="1"/>
  <c r="Z2155" i="1" s="1"/>
  <c r="AA2155" i="1" s="1"/>
  <c r="M2155" i="1"/>
  <c r="L2155" i="1"/>
  <c r="K2155" i="1"/>
  <c r="J2155" i="1"/>
  <c r="I2155" i="1"/>
  <c r="I2156" i="1" s="1"/>
  <c r="I2158" i="1" s="1"/>
  <c r="H2155" i="1"/>
  <c r="G2155" i="1"/>
  <c r="F2155" i="1"/>
  <c r="E2155" i="1"/>
  <c r="D2155" i="1"/>
  <c r="C2155" i="1"/>
  <c r="B2155" i="1"/>
  <c r="Z2154" i="1"/>
  <c r="AA2154" i="1" s="1"/>
  <c r="Y2153" i="1"/>
  <c r="X2153" i="1"/>
  <c r="W2153" i="1"/>
  <c r="V2153" i="1"/>
  <c r="U2153" i="1"/>
  <c r="T2153" i="1"/>
  <c r="T2156" i="1" s="1"/>
  <c r="T2158" i="1" s="1"/>
  <c r="S2153" i="1"/>
  <c r="R2153" i="1"/>
  <c r="Q2153" i="1"/>
  <c r="P2153" i="1"/>
  <c r="O2153" i="1"/>
  <c r="O2156" i="1" s="1"/>
  <c r="O2158" i="1" s="1"/>
  <c r="N2153" i="1"/>
  <c r="N2156" i="1" s="1"/>
  <c r="N2158" i="1" s="1"/>
  <c r="M2153" i="1"/>
  <c r="L2153" i="1"/>
  <c r="K2153" i="1"/>
  <c r="J2153" i="1"/>
  <c r="I2153" i="1"/>
  <c r="H2153" i="1"/>
  <c r="H2156" i="1" s="1"/>
  <c r="H2158" i="1" s="1"/>
  <c r="G2153" i="1"/>
  <c r="F2153" i="1"/>
  <c r="E2153" i="1"/>
  <c r="D2153" i="1"/>
  <c r="C2153" i="1"/>
  <c r="C2156" i="1" s="1"/>
  <c r="C2158" i="1" s="1"/>
  <c r="B2153" i="1"/>
  <c r="B2156" i="1" s="1"/>
  <c r="B2158" i="1" s="1"/>
  <c r="Y2152" i="1"/>
  <c r="X2152" i="1"/>
  <c r="X2156" i="1" s="1"/>
  <c r="W2152" i="1"/>
  <c r="W2156" i="1" s="1"/>
  <c r="V2152" i="1"/>
  <c r="V2156" i="1" s="1"/>
  <c r="U2152" i="1"/>
  <c r="T2152" i="1"/>
  <c r="S2152" i="1"/>
  <c r="R2152" i="1"/>
  <c r="R2156" i="1" s="1"/>
  <c r="Q2152" i="1"/>
  <c r="Q2156" i="1" s="1"/>
  <c r="P2152" i="1"/>
  <c r="P2156" i="1" s="1"/>
  <c r="O2152" i="1"/>
  <c r="N2152" i="1"/>
  <c r="M2152" i="1"/>
  <c r="Z2152" i="1" s="1"/>
  <c r="L2152" i="1"/>
  <c r="L2156" i="1" s="1"/>
  <c r="K2152" i="1"/>
  <c r="K2156" i="1" s="1"/>
  <c r="J2152" i="1"/>
  <c r="J2156" i="1" s="1"/>
  <c r="I2152" i="1"/>
  <c r="H2152" i="1"/>
  <c r="G2152" i="1"/>
  <c r="F2152" i="1"/>
  <c r="F2156" i="1" s="1"/>
  <c r="E2152" i="1"/>
  <c r="E2156" i="1" s="1"/>
  <c r="D2152" i="1"/>
  <c r="D2156" i="1" s="1"/>
  <c r="C2152" i="1"/>
  <c r="B2152" i="1"/>
  <c r="Y2147" i="1"/>
  <c r="X2147" i="1"/>
  <c r="W2147" i="1"/>
  <c r="V2147" i="1"/>
  <c r="V2148" i="1" s="1"/>
  <c r="U2147" i="1"/>
  <c r="T2147" i="1"/>
  <c r="S2147" i="1"/>
  <c r="R2147" i="1"/>
  <c r="R2148" i="1" s="1"/>
  <c r="Q2147" i="1"/>
  <c r="P2147" i="1"/>
  <c r="O2147" i="1"/>
  <c r="N2147" i="1"/>
  <c r="M2147" i="1"/>
  <c r="Z2147" i="1" s="1"/>
  <c r="L2147" i="1"/>
  <c r="K2147" i="1"/>
  <c r="J2147" i="1"/>
  <c r="J2148" i="1" s="1"/>
  <c r="I2147" i="1"/>
  <c r="H2147" i="1"/>
  <c r="G2147" i="1"/>
  <c r="F2147" i="1"/>
  <c r="F2148" i="1" s="1"/>
  <c r="E2147" i="1"/>
  <c r="D2147" i="1"/>
  <c r="C2147" i="1"/>
  <c r="B2147" i="1"/>
  <c r="Y2146" i="1"/>
  <c r="Y2148" i="1" s="1"/>
  <c r="S2146" i="1"/>
  <c r="S2148" i="1" s="1"/>
  <c r="M2146" i="1"/>
  <c r="M2148" i="1" s="1"/>
  <c r="G2146" i="1"/>
  <c r="G2148" i="1" s="1"/>
  <c r="Y2145" i="1"/>
  <c r="X2145" i="1"/>
  <c r="W2145" i="1"/>
  <c r="V2145" i="1"/>
  <c r="U2145" i="1"/>
  <c r="T2145" i="1"/>
  <c r="S2145" i="1"/>
  <c r="R2145" i="1"/>
  <c r="Q2145" i="1"/>
  <c r="P2145" i="1"/>
  <c r="O2145" i="1"/>
  <c r="O2146" i="1" s="1"/>
  <c r="O2148" i="1" s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C2146" i="1" s="1"/>
  <c r="C2148" i="1" s="1"/>
  <c r="B2145" i="1"/>
  <c r="Z2144" i="1"/>
  <c r="AA2144" i="1" s="1"/>
  <c r="Y2143" i="1"/>
  <c r="X2143" i="1"/>
  <c r="W2143" i="1"/>
  <c r="V2143" i="1"/>
  <c r="U2143" i="1"/>
  <c r="U2146" i="1" s="1"/>
  <c r="U2148" i="1" s="1"/>
  <c r="T2143" i="1"/>
  <c r="T2146" i="1" s="1"/>
  <c r="T2148" i="1" s="1"/>
  <c r="S2143" i="1"/>
  <c r="R2143" i="1"/>
  <c r="Q2143" i="1"/>
  <c r="P2143" i="1"/>
  <c r="O2143" i="1"/>
  <c r="N2143" i="1"/>
  <c r="N2146" i="1" s="1"/>
  <c r="N2148" i="1" s="1"/>
  <c r="M2143" i="1"/>
  <c r="L2143" i="1"/>
  <c r="K2143" i="1"/>
  <c r="J2143" i="1"/>
  <c r="I2143" i="1"/>
  <c r="I2146" i="1" s="1"/>
  <c r="I2148" i="1" s="1"/>
  <c r="H2143" i="1"/>
  <c r="H2146" i="1" s="1"/>
  <c r="H2148" i="1" s="1"/>
  <c r="G2143" i="1"/>
  <c r="F2143" i="1"/>
  <c r="E2143" i="1"/>
  <c r="D2143" i="1"/>
  <c r="C2143" i="1"/>
  <c r="B2143" i="1"/>
  <c r="B2146" i="1" s="1"/>
  <c r="B2148" i="1" s="1"/>
  <c r="Y2142" i="1"/>
  <c r="X2142" i="1"/>
  <c r="X2146" i="1" s="1"/>
  <c r="W2142" i="1"/>
  <c r="W2146" i="1" s="1"/>
  <c r="V2142" i="1"/>
  <c r="V2146" i="1" s="1"/>
  <c r="U2142" i="1"/>
  <c r="T2142" i="1"/>
  <c r="S2142" i="1"/>
  <c r="R2142" i="1"/>
  <c r="R2146" i="1" s="1"/>
  <c r="Q2142" i="1"/>
  <c r="Q2146" i="1" s="1"/>
  <c r="P2142" i="1"/>
  <c r="P2146" i="1" s="1"/>
  <c r="O2142" i="1"/>
  <c r="N2142" i="1"/>
  <c r="M2142" i="1"/>
  <c r="L2142" i="1"/>
  <c r="L2146" i="1" s="1"/>
  <c r="K2142" i="1"/>
  <c r="K2146" i="1" s="1"/>
  <c r="J2142" i="1"/>
  <c r="J2146" i="1" s="1"/>
  <c r="I2142" i="1"/>
  <c r="H2142" i="1"/>
  <c r="G2142" i="1"/>
  <c r="F2142" i="1"/>
  <c r="F2146" i="1" s="1"/>
  <c r="E2142" i="1"/>
  <c r="E2146" i="1" s="1"/>
  <c r="D2142" i="1"/>
  <c r="C2142" i="1"/>
  <c r="B2142" i="1"/>
  <c r="N2138" i="1"/>
  <c r="H2138" i="1"/>
  <c r="B2138" i="1"/>
  <c r="Y2137" i="1"/>
  <c r="X2137" i="1"/>
  <c r="W2137" i="1"/>
  <c r="V2137" i="1"/>
  <c r="V2138" i="1" s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J2138" i="1" s="1"/>
  <c r="I2137" i="1"/>
  <c r="H2137" i="1"/>
  <c r="G2137" i="1"/>
  <c r="F2137" i="1"/>
  <c r="E2137" i="1"/>
  <c r="D2137" i="1"/>
  <c r="C2137" i="1"/>
  <c r="B2137" i="1"/>
  <c r="Y2136" i="1"/>
  <c r="Y2138" i="1" s="1"/>
  <c r="S2136" i="1"/>
  <c r="S2138" i="1" s="1"/>
  <c r="M2136" i="1"/>
  <c r="M2138" i="1" s="1"/>
  <c r="G2136" i="1"/>
  <c r="G2138" i="1" s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Y2133" i="1"/>
  <c r="X2133" i="1"/>
  <c r="W2133" i="1"/>
  <c r="V2133" i="1"/>
  <c r="U2133" i="1"/>
  <c r="U2136" i="1" s="1"/>
  <c r="U2138" i="1" s="1"/>
  <c r="T2133" i="1"/>
  <c r="T2136" i="1" s="1"/>
  <c r="T2138" i="1" s="1"/>
  <c r="S2133" i="1"/>
  <c r="R2133" i="1"/>
  <c r="Q2133" i="1"/>
  <c r="P2133" i="1"/>
  <c r="O2133" i="1"/>
  <c r="N2133" i="1"/>
  <c r="N2136" i="1" s="1"/>
  <c r="M2133" i="1"/>
  <c r="L2133" i="1"/>
  <c r="K2133" i="1"/>
  <c r="J2133" i="1"/>
  <c r="I2133" i="1"/>
  <c r="I2136" i="1" s="1"/>
  <c r="I2138" i="1" s="1"/>
  <c r="H2133" i="1"/>
  <c r="H2136" i="1" s="1"/>
  <c r="G2133" i="1"/>
  <c r="F2133" i="1"/>
  <c r="E2133" i="1"/>
  <c r="D2133" i="1"/>
  <c r="C2133" i="1"/>
  <c r="B2133" i="1"/>
  <c r="B2136" i="1" s="1"/>
  <c r="Y2132" i="1"/>
  <c r="X2132" i="1"/>
  <c r="X2136" i="1" s="1"/>
  <c r="W2132" i="1"/>
  <c r="W2136" i="1" s="1"/>
  <c r="V2132" i="1"/>
  <c r="V2136" i="1" s="1"/>
  <c r="U2132" i="1"/>
  <c r="T2132" i="1"/>
  <c r="S2132" i="1"/>
  <c r="R2132" i="1"/>
  <c r="R2136" i="1" s="1"/>
  <c r="Q2132" i="1"/>
  <c r="Q2136" i="1" s="1"/>
  <c r="P2132" i="1"/>
  <c r="P2136" i="1" s="1"/>
  <c r="O2132" i="1"/>
  <c r="N2132" i="1"/>
  <c r="M2132" i="1"/>
  <c r="L2132" i="1"/>
  <c r="L2136" i="1" s="1"/>
  <c r="K2132" i="1"/>
  <c r="K2136" i="1" s="1"/>
  <c r="J2132" i="1"/>
  <c r="J2136" i="1" s="1"/>
  <c r="I2132" i="1"/>
  <c r="H2132" i="1"/>
  <c r="G2132" i="1"/>
  <c r="F2132" i="1"/>
  <c r="F2136" i="1" s="1"/>
  <c r="E2132" i="1"/>
  <c r="E2136" i="1" s="1"/>
  <c r="D2132" i="1"/>
  <c r="D2136" i="1" s="1"/>
  <c r="C2132" i="1"/>
  <c r="B2132" i="1"/>
  <c r="Y2127" i="1"/>
  <c r="X2127" i="1"/>
  <c r="W2127" i="1"/>
  <c r="V2127" i="1"/>
  <c r="U2127" i="1"/>
  <c r="T2127" i="1"/>
  <c r="S2127" i="1"/>
  <c r="S2128" i="1" s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Y2126" i="1"/>
  <c r="S2126" i="1"/>
  <c r="M2126" i="1"/>
  <c r="G2126" i="1"/>
  <c r="Y2125" i="1"/>
  <c r="X2125" i="1"/>
  <c r="W2125" i="1"/>
  <c r="V2125" i="1"/>
  <c r="U2125" i="1"/>
  <c r="U2095" i="1" s="1"/>
  <c r="T2125" i="1"/>
  <c r="S2125" i="1"/>
  <c r="R2125" i="1"/>
  <c r="Q2125" i="1"/>
  <c r="P2125" i="1"/>
  <c r="O2125" i="1"/>
  <c r="O2095" i="1" s="1"/>
  <c r="N2125" i="1"/>
  <c r="M2125" i="1"/>
  <c r="L2125" i="1"/>
  <c r="K2125" i="1"/>
  <c r="J2125" i="1"/>
  <c r="I2125" i="1"/>
  <c r="I2095" i="1" s="1"/>
  <c r="H2125" i="1"/>
  <c r="G2125" i="1"/>
  <c r="F2125" i="1"/>
  <c r="E2125" i="1"/>
  <c r="D2125" i="1"/>
  <c r="C2125" i="1"/>
  <c r="C2095" i="1" s="1"/>
  <c r="B2125" i="1"/>
  <c r="AA2124" i="1"/>
  <c r="Z2124" i="1"/>
  <c r="Y2123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Y2122" i="1"/>
  <c r="X2122" i="1"/>
  <c r="X2126" i="1" s="1"/>
  <c r="W2122" i="1"/>
  <c r="V2122" i="1"/>
  <c r="V2126" i="1" s="1"/>
  <c r="U2122" i="1"/>
  <c r="T2122" i="1"/>
  <c r="S2122" i="1"/>
  <c r="R2122" i="1"/>
  <c r="R2126" i="1" s="1"/>
  <c r="Q2122" i="1"/>
  <c r="P2122" i="1"/>
  <c r="P2126" i="1" s="1"/>
  <c r="O2122" i="1"/>
  <c r="N2122" i="1"/>
  <c r="M2122" i="1"/>
  <c r="L2122" i="1"/>
  <c r="L2126" i="1" s="1"/>
  <c r="K2122" i="1"/>
  <c r="J2122" i="1"/>
  <c r="J2126" i="1" s="1"/>
  <c r="I2122" i="1"/>
  <c r="H2122" i="1"/>
  <c r="G2122" i="1"/>
  <c r="F2122" i="1"/>
  <c r="F2126" i="1" s="1"/>
  <c r="E2122" i="1"/>
  <c r="D2122" i="1"/>
  <c r="C2122" i="1"/>
  <c r="B2122" i="1"/>
  <c r="Z2120" i="1"/>
  <c r="U2118" i="1"/>
  <c r="O2118" i="1"/>
  <c r="I2118" i="1"/>
  <c r="Y2117" i="1"/>
  <c r="Y2118" i="1" s="1"/>
  <c r="X2117" i="1"/>
  <c r="X2118" i="1" s="1"/>
  <c r="W2117" i="1"/>
  <c r="V2117" i="1"/>
  <c r="U2117" i="1"/>
  <c r="T2117" i="1"/>
  <c r="S2117" i="1"/>
  <c r="R2117" i="1"/>
  <c r="R2118" i="1" s="1"/>
  <c r="Q2117" i="1"/>
  <c r="Q2118" i="1" s="1"/>
  <c r="P2117" i="1"/>
  <c r="O2117" i="1"/>
  <c r="N2117" i="1"/>
  <c r="M2117" i="1"/>
  <c r="L2117" i="1"/>
  <c r="L2118" i="1" s="1"/>
  <c r="K2117" i="1"/>
  <c r="J2117" i="1"/>
  <c r="I2117" i="1"/>
  <c r="H2117" i="1"/>
  <c r="G2117" i="1"/>
  <c r="F2117" i="1"/>
  <c r="F2118" i="1" s="1"/>
  <c r="E2117" i="1"/>
  <c r="E2118" i="1" s="1"/>
  <c r="D2117" i="1"/>
  <c r="C2117" i="1"/>
  <c r="B2117" i="1"/>
  <c r="T2116" i="1"/>
  <c r="N2116" i="1"/>
  <c r="H2116" i="1"/>
  <c r="B2116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Z2114" i="1"/>
  <c r="AA2114" i="1" s="1"/>
  <c r="Y2113" i="1"/>
  <c r="X2113" i="1"/>
  <c r="W2113" i="1"/>
  <c r="V2113" i="1"/>
  <c r="U2113" i="1"/>
  <c r="U2116" i="1" s="1"/>
  <c r="T2113" i="1"/>
  <c r="S2113" i="1"/>
  <c r="R2113" i="1"/>
  <c r="Q2113" i="1"/>
  <c r="P2113" i="1"/>
  <c r="O2113" i="1"/>
  <c r="O2116" i="1" s="1"/>
  <c r="N2113" i="1"/>
  <c r="M2113" i="1"/>
  <c r="Z2113" i="1" s="1"/>
  <c r="AB2113" i="1" s="1"/>
  <c r="L2113" i="1"/>
  <c r="K2113" i="1"/>
  <c r="J2113" i="1"/>
  <c r="I2113" i="1"/>
  <c r="I2116" i="1" s="1"/>
  <c r="H2113" i="1"/>
  <c r="G2113" i="1"/>
  <c r="F2113" i="1"/>
  <c r="E2113" i="1"/>
  <c r="D2113" i="1"/>
  <c r="C2113" i="1"/>
  <c r="C2116" i="1" s="1"/>
  <c r="C2118" i="1" s="1"/>
  <c r="B2113" i="1"/>
  <c r="Y2112" i="1"/>
  <c r="Y2116" i="1" s="1"/>
  <c r="X2112" i="1"/>
  <c r="X2116" i="1" s="1"/>
  <c r="W2112" i="1"/>
  <c r="W2116" i="1" s="1"/>
  <c r="V2112" i="1"/>
  <c r="U2112" i="1"/>
  <c r="T2112" i="1"/>
  <c r="S2112" i="1"/>
  <c r="S2116" i="1" s="1"/>
  <c r="R2112" i="1"/>
  <c r="R2116" i="1" s="1"/>
  <c r="Q2112" i="1"/>
  <c r="Q2116" i="1" s="1"/>
  <c r="P2112" i="1"/>
  <c r="O2112" i="1"/>
  <c r="N2112" i="1"/>
  <c r="M2112" i="1"/>
  <c r="L2112" i="1"/>
  <c r="L2116" i="1" s="1"/>
  <c r="K2112" i="1"/>
  <c r="K2116" i="1" s="1"/>
  <c r="J2112" i="1"/>
  <c r="I2112" i="1"/>
  <c r="H2112" i="1"/>
  <c r="G2112" i="1"/>
  <c r="G2116" i="1" s="1"/>
  <c r="F2112" i="1"/>
  <c r="F2116" i="1" s="1"/>
  <c r="E2112" i="1"/>
  <c r="E2116" i="1" s="1"/>
  <c r="D2112" i="1"/>
  <c r="C2112" i="1"/>
  <c r="B2112" i="1"/>
  <c r="Y2107" i="1"/>
  <c r="Y2108" i="1" s="1"/>
  <c r="X2107" i="1"/>
  <c r="W2107" i="1"/>
  <c r="V2107" i="1"/>
  <c r="U2107" i="1"/>
  <c r="T2107" i="1"/>
  <c r="T2108" i="1" s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T2106" i="1"/>
  <c r="P2106" i="1"/>
  <c r="P2108" i="1" s="1"/>
  <c r="N2106" i="1"/>
  <c r="D2106" i="1"/>
  <c r="D2108" i="1" s="1"/>
  <c r="B2106" i="1"/>
  <c r="Y2105" i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F2095" i="1" s="1"/>
  <c r="E2105" i="1"/>
  <c r="D2105" i="1"/>
  <c r="C2105" i="1"/>
  <c r="B2105" i="1"/>
  <c r="Z2104" i="1"/>
  <c r="AA2104" i="1" s="1"/>
  <c r="Y2103" i="1"/>
  <c r="X2103" i="1"/>
  <c r="W2103" i="1"/>
  <c r="V2103" i="1"/>
  <c r="V2106" i="1" s="1"/>
  <c r="V2108" i="1" s="1"/>
  <c r="U2103" i="1"/>
  <c r="U2093" i="1" s="1"/>
  <c r="U2096" i="1" s="1"/>
  <c r="T2103" i="1"/>
  <c r="S2103" i="1"/>
  <c r="R2103" i="1"/>
  <c r="Q2103" i="1"/>
  <c r="Q2093" i="1" s="1"/>
  <c r="P2103" i="1"/>
  <c r="P2093" i="1" s="1"/>
  <c r="O2103" i="1"/>
  <c r="N2103" i="1"/>
  <c r="M2103" i="1"/>
  <c r="L2103" i="1"/>
  <c r="K2103" i="1"/>
  <c r="J2103" i="1"/>
  <c r="J2106" i="1" s="1"/>
  <c r="J2108" i="1" s="1"/>
  <c r="I2103" i="1"/>
  <c r="I2093" i="1" s="1"/>
  <c r="H2103" i="1"/>
  <c r="G2103" i="1"/>
  <c r="F2103" i="1"/>
  <c r="E2103" i="1"/>
  <c r="E2093" i="1" s="1"/>
  <c r="D2103" i="1"/>
  <c r="C2103" i="1"/>
  <c r="B2103" i="1"/>
  <c r="Y2102" i="1"/>
  <c r="Y2106" i="1" s="1"/>
  <c r="X2102" i="1"/>
  <c r="W2102" i="1"/>
  <c r="W2106" i="1" s="1"/>
  <c r="W2108" i="1" s="1"/>
  <c r="V2102" i="1"/>
  <c r="U2102" i="1"/>
  <c r="T2102" i="1"/>
  <c r="S2102" i="1"/>
  <c r="S2106" i="1" s="1"/>
  <c r="R2102" i="1"/>
  <c r="Q2102" i="1"/>
  <c r="P2102" i="1"/>
  <c r="O2102" i="1"/>
  <c r="N2102" i="1"/>
  <c r="Z2102" i="1" s="1"/>
  <c r="M2102" i="1"/>
  <c r="M2106" i="1" s="1"/>
  <c r="L2102" i="1"/>
  <c r="K2102" i="1"/>
  <c r="K2106" i="1" s="1"/>
  <c r="K2108" i="1" s="1"/>
  <c r="J2102" i="1"/>
  <c r="I2102" i="1"/>
  <c r="H2102" i="1"/>
  <c r="H2106" i="1" s="1"/>
  <c r="G2102" i="1"/>
  <c r="G2106" i="1" s="1"/>
  <c r="F2102" i="1"/>
  <c r="E2102" i="1"/>
  <c r="D2102" i="1"/>
  <c r="C2102" i="1"/>
  <c r="B2102" i="1"/>
  <c r="AE2098" i="1"/>
  <c r="Y2097" i="1"/>
  <c r="X2097" i="1"/>
  <c r="U2097" i="1"/>
  <c r="T2097" i="1"/>
  <c r="S2097" i="1"/>
  <c r="S2098" i="1" s="1"/>
  <c r="R2097" i="1"/>
  <c r="O2097" i="1"/>
  <c r="N2097" i="1"/>
  <c r="M2097" i="1"/>
  <c r="L2097" i="1"/>
  <c r="I2097" i="1"/>
  <c r="H2097" i="1"/>
  <c r="G2097" i="1"/>
  <c r="F2097" i="1"/>
  <c r="C2097" i="1"/>
  <c r="B2097" i="1"/>
  <c r="Y2095" i="1"/>
  <c r="X2095" i="1"/>
  <c r="W2095" i="1"/>
  <c r="T2095" i="1"/>
  <c r="S2095" i="1"/>
  <c r="R2095" i="1"/>
  <c r="Q2095" i="1"/>
  <c r="N2095" i="1"/>
  <c r="M2095" i="1"/>
  <c r="L2095" i="1"/>
  <c r="K2095" i="1"/>
  <c r="H2095" i="1"/>
  <c r="G2095" i="1"/>
  <c r="E2095" i="1"/>
  <c r="B2095" i="1"/>
  <c r="Y2094" i="1"/>
  <c r="Y2364" i="1" s="1"/>
  <c r="X2094" i="1"/>
  <c r="X2364" i="1" s="1"/>
  <c r="W2094" i="1"/>
  <c r="W2364" i="1" s="1"/>
  <c r="V2094" i="1"/>
  <c r="V2364" i="1" s="1"/>
  <c r="U2094" i="1"/>
  <c r="U2364" i="1" s="1"/>
  <c r="T2094" i="1"/>
  <c r="T2364" i="1" s="1"/>
  <c r="S2094" i="1"/>
  <c r="S2364" i="1" s="1"/>
  <c r="R2094" i="1"/>
  <c r="R2364" i="1" s="1"/>
  <c r="Q2094" i="1"/>
  <c r="Q2364" i="1" s="1"/>
  <c r="P2094" i="1"/>
  <c r="P2364" i="1" s="1"/>
  <c r="O2094" i="1"/>
  <c r="O2364" i="1" s="1"/>
  <c r="N2094" i="1"/>
  <c r="N2364" i="1" s="1"/>
  <c r="M2094" i="1"/>
  <c r="M2364" i="1" s="1"/>
  <c r="L2094" i="1"/>
  <c r="L2364" i="1" s="1"/>
  <c r="K2094" i="1"/>
  <c r="K2364" i="1" s="1"/>
  <c r="J2094" i="1"/>
  <c r="J2364" i="1" s="1"/>
  <c r="I2094" i="1"/>
  <c r="I2364" i="1" s="1"/>
  <c r="H2094" i="1"/>
  <c r="H2364" i="1" s="1"/>
  <c r="G2094" i="1"/>
  <c r="G2364" i="1" s="1"/>
  <c r="F2094" i="1"/>
  <c r="F2364" i="1" s="1"/>
  <c r="E2094" i="1"/>
  <c r="E2364" i="1" s="1"/>
  <c r="D2094" i="1"/>
  <c r="C2094" i="1"/>
  <c r="B2094" i="1"/>
  <c r="Y2093" i="1"/>
  <c r="X2093" i="1"/>
  <c r="W2093" i="1"/>
  <c r="V2093" i="1"/>
  <c r="S2093" i="1"/>
  <c r="R2093" i="1"/>
  <c r="M2093" i="1"/>
  <c r="L2093" i="1"/>
  <c r="K2093" i="1"/>
  <c r="G2093" i="1"/>
  <c r="F2093" i="1"/>
  <c r="D2093" i="1"/>
  <c r="Y2092" i="1"/>
  <c r="V2092" i="1"/>
  <c r="U2092" i="1"/>
  <c r="T2092" i="1"/>
  <c r="S2092" i="1"/>
  <c r="S2096" i="1" s="1"/>
  <c r="P2092" i="1"/>
  <c r="O2092" i="1"/>
  <c r="N2092" i="1"/>
  <c r="M2092" i="1"/>
  <c r="M2096" i="1" s="1"/>
  <c r="J2092" i="1"/>
  <c r="I2092" i="1"/>
  <c r="H2092" i="1"/>
  <c r="D2092" i="1"/>
  <c r="C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T2066" i="1"/>
  <c r="O2066" i="1"/>
  <c r="N2066" i="1"/>
  <c r="H2066" i="1"/>
  <c r="C2066" i="1"/>
  <c r="B2066" i="1"/>
  <c r="AA2065" i="1"/>
  <c r="X2064" i="1"/>
  <c r="X2066" i="1" s="1"/>
  <c r="W2064" i="1"/>
  <c r="W2066" i="1" s="1"/>
  <c r="T2064" i="1"/>
  <c r="S2064" i="1"/>
  <c r="S2066" i="1" s="1"/>
  <c r="O2064" i="1"/>
  <c r="N2064" i="1"/>
  <c r="L2064" i="1"/>
  <c r="L2066" i="1" s="1"/>
  <c r="K2064" i="1"/>
  <c r="K2066" i="1" s="1"/>
  <c r="H2064" i="1"/>
  <c r="G2064" i="1"/>
  <c r="G2066" i="1" s="1"/>
  <c r="C2064" i="1"/>
  <c r="B2064" i="1"/>
  <c r="AA2063" i="1"/>
  <c r="AA2062" i="1"/>
  <c r="Y2061" i="1"/>
  <c r="Y2064" i="1" s="1"/>
  <c r="Y2066" i="1" s="1"/>
  <c r="X2061" i="1"/>
  <c r="W2061" i="1"/>
  <c r="V2061" i="1"/>
  <c r="V2064" i="1" s="1"/>
  <c r="V2066" i="1" s="1"/>
  <c r="U2061" i="1"/>
  <c r="U2064" i="1" s="1"/>
  <c r="U2066" i="1" s="1"/>
  <c r="T2061" i="1"/>
  <c r="S2061" i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N2061" i="1"/>
  <c r="M2061" i="1"/>
  <c r="M2064" i="1" s="1"/>
  <c r="M2066" i="1" s="1"/>
  <c r="L2061" i="1"/>
  <c r="K2061" i="1"/>
  <c r="J2061" i="1"/>
  <c r="J2064" i="1" s="1"/>
  <c r="J2066" i="1" s="1"/>
  <c r="I2061" i="1"/>
  <c r="I2064" i="1" s="1"/>
  <c r="I2066" i="1" s="1"/>
  <c r="H2061" i="1"/>
  <c r="G2061" i="1"/>
  <c r="F2061" i="1"/>
  <c r="F2064" i="1" s="1"/>
  <c r="F2066" i="1" s="1"/>
  <c r="E2061" i="1"/>
  <c r="E2064" i="1" s="1"/>
  <c r="E2066" i="1" s="1"/>
  <c r="D2061" i="1"/>
  <c r="C2061" i="1"/>
  <c r="B2061" i="1"/>
  <c r="AA2060" i="1"/>
  <c r="U2056" i="1"/>
  <c r="P2056" i="1"/>
  <c r="Z2055" i="1"/>
  <c r="AA2055" i="1" s="1"/>
  <c r="Z2054" i="1"/>
  <c r="Y2054" i="1"/>
  <c r="Y2056" i="1" s="1"/>
  <c r="V2054" i="1"/>
  <c r="V2056" i="1" s="1"/>
  <c r="U2054" i="1"/>
  <c r="S2054" i="1"/>
  <c r="S2056" i="1" s="1"/>
  <c r="R2054" i="1"/>
  <c r="R2056" i="1" s="1"/>
  <c r="N2054" i="1"/>
  <c r="N2056" i="1" s="1"/>
  <c r="M2054" i="1"/>
  <c r="M2056" i="1" s="1"/>
  <c r="J2054" i="1"/>
  <c r="J2056" i="1" s="1"/>
  <c r="I2054" i="1"/>
  <c r="I2056" i="1" s="1"/>
  <c r="G2054" i="1"/>
  <c r="G2056" i="1" s="1"/>
  <c r="F2054" i="1"/>
  <c r="F2056" i="1" s="1"/>
  <c r="B2054" i="1"/>
  <c r="B2056" i="1" s="1"/>
  <c r="AA2053" i="1"/>
  <c r="Z2053" i="1"/>
  <c r="Z2052" i="1"/>
  <c r="AA2052" i="1" s="1"/>
  <c r="Z2051" i="1"/>
  <c r="Y2051" i="1"/>
  <c r="X2051" i="1"/>
  <c r="X2054" i="1" s="1"/>
  <c r="X2056" i="1" s="1"/>
  <c r="W2051" i="1"/>
  <c r="W2054" i="1" s="1"/>
  <c r="W2056" i="1" s="1"/>
  <c r="V2051" i="1"/>
  <c r="U2051" i="1"/>
  <c r="T2051" i="1"/>
  <c r="T2054" i="1" s="1"/>
  <c r="T2056" i="1" s="1"/>
  <c r="S2051" i="1"/>
  <c r="R2051" i="1"/>
  <c r="Q2051" i="1"/>
  <c r="Q2054" i="1" s="1"/>
  <c r="Q2056" i="1" s="1"/>
  <c r="P2051" i="1"/>
  <c r="P2054" i="1" s="1"/>
  <c r="O2051" i="1"/>
  <c r="O2054" i="1" s="1"/>
  <c r="O2056" i="1" s="1"/>
  <c r="N2051" i="1"/>
  <c r="M2051" i="1"/>
  <c r="L2051" i="1"/>
  <c r="L2054" i="1" s="1"/>
  <c r="L2056" i="1" s="1"/>
  <c r="K2051" i="1"/>
  <c r="K2054" i="1" s="1"/>
  <c r="K2056" i="1" s="1"/>
  <c r="J2051" i="1"/>
  <c r="I2051" i="1"/>
  <c r="H2051" i="1"/>
  <c r="H2054" i="1" s="1"/>
  <c r="H2056" i="1" s="1"/>
  <c r="G2051" i="1"/>
  <c r="F2051" i="1"/>
  <c r="E2051" i="1"/>
  <c r="E2054" i="1" s="1"/>
  <c r="E2056" i="1" s="1"/>
  <c r="D2051" i="1"/>
  <c r="AB2051" i="1" s="1"/>
  <c r="C2051" i="1"/>
  <c r="C2054" i="1" s="1"/>
  <c r="C2056" i="1" s="1"/>
  <c r="B2051" i="1"/>
  <c r="Z2050" i="1"/>
  <c r="AA2050" i="1" s="1"/>
  <c r="M2046" i="1"/>
  <c r="AA2045" i="1"/>
  <c r="Z2045" i="1"/>
  <c r="X2044" i="1"/>
  <c r="X2046" i="1" s="1"/>
  <c r="W2044" i="1"/>
  <c r="W2046" i="1" s="1"/>
  <c r="S2044" i="1"/>
  <c r="S2046" i="1" s="1"/>
  <c r="R2044" i="1"/>
  <c r="R2046" i="1" s="1"/>
  <c r="O2044" i="1"/>
  <c r="O2046" i="1" s="1"/>
  <c r="L2044" i="1"/>
  <c r="L2046" i="1" s="1"/>
  <c r="K2044" i="1"/>
  <c r="K2046" i="1" s="1"/>
  <c r="G2044" i="1"/>
  <c r="G2046" i="1" s="1"/>
  <c r="F2044" i="1"/>
  <c r="F2046" i="1" s="1"/>
  <c r="C2044" i="1"/>
  <c r="C2046" i="1" s="1"/>
  <c r="Z2043" i="1"/>
  <c r="AA2043" i="1" s="1"/>
  <c r="Z2042" i="1"/>
  <c r="AA2042" i="1" s="1"/>
  <c r="Z2041" i="1"/>
  <c r="Y2041" i="1"/>
  <c r="Y2044" i="1" s="1"/>
  <c r="Y2046" i="1" s="1"/>
  <c r="X2041" i="1"/>
  <c r="W2041" i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R2041" i="1"/>
  <c r="Q2041" i="1"/>
  <c r="Q2044" i="1" s="1"/>
  <c r="Q2046" i="1" s="1"/>
  <c r="P2041" i="1"/>
  <c r="P2044" i="1" s="1"/>
  <c r="P2046" i="1" s="1"/>
  <c r="O2041" i="1"/>
  <c r="N2041" i="1"/>
  <c r="N2044" i="1" s="1"/>
  <c r="N2046" i="1" s="1"/>
  <c r="M2041" i="1"/>
  <c r="M2044" i="1" s="1"/>
  <c r="L2041" i="1"/>
  <c r="K2041" i="1"/>
  <c r="J2041" i="1"/>
  <c r="J2044" i="1" s="1"/>
  <c r="J2046" i="1" s="1"/>
  <c r="I2041" i="1"/>
  <c r="I2044" i="1" s="1"/>
  <c r="I2046" i="1" s="1"/>
  <c r="H2041" i="1"/>
  <c r="H2044" i="1" s="1"/>
  <c r="H2046" i="1" s="1"/>
  <c r="G2041" i="1"/>
  <c r="F2041" i="1"/>
  <c r="E2041" i="1"/>
  <c r="E2044" i="1" s="1"/>
  <c r="E2046" i="1" s="1"/>
  <c r="D2041" i="1"/>
  <c r="D2044" i="1" s="1"/>
  <c r="D2046" i="1" s="1"/>
  <c r="C2041" i="1"/>
  <c r="B2041" i="1"/>
  <c r="B2044" i="1" s="1"/>
  <c r="B2046" i="1" s="1"/>
  <c r="AA2040" i="1"/>
  <c r="Z2040" i="1"/>
  <c r="N2036" i="1"/>
  <c r="B2036" i="1"/>
  <c r="Z2035" i="1"/>
  <c r="AA2035" i="1" s="1"/>
  <c r="X2034" i="1"/>
  <c r="X2036" i="1" s="1"/>
  <c r="W2034" i="1"/>
  <c r="W2036" i="1" s="1"/>
  <c r="T2034" i="1"/>
  <c r="T2036" i="1" s="1"/>
  <c r="Q2034" i="1"/>
  <c r="Q2036" i="1" s="1"/>
  <c r="P2034" i="1"/>
  <c r="P2036" i="1" s="1"/>
  <c r="L2034" i="1"/>
  <c r="L2036" i="1" s="1"/>
  <c r="K2034" i="1"/>
  <c r="K2036" i="1" s="1"/>
  <c r="H2034" i="1"/>
  <c r="H2036" i="1" s="1"/>
  <c r="E2034" i="1"/>
  <c r="E2036" i="1" s="1"/>
  <c r="D2034" i="1"/>
  <c r="D2036" i="1" s="1"/>
  <c r="Z2033" i="1"/>
  <c r="AA2033" i="1" s="1"/>
  <c r="AA2032" i="1"/>
  <c r="Z2032" i="1"/>
  <c r="Z2031" i="1"/>
  <c r="Y2031" i="1"/>
  <c r="Y2034" i="1" s="1"/>
  <c r="Y2036" i="1" s="1"/>
  <c r="X2031" i="1"/>
  <c r="W2031" i="1"/>
  <c r="V2031" i="1"/>
  <c r="V2034" i="1" s="1"/>
  <c r="V2036" i="1" s="1"/>
  <c r="U2031" i="1"/>
  <c r="U2034" i="1" s="1"/>
  <c r="U2036" i="1" s="1"/>
  <c r="T2031" i="1"/>
  <c r="S2031" i="1"/>
  <c r="S2034" i="1" s="1"/>
  <c r="S2036" i="1" s="1"/>
  <c r="R2031" i="1"/>
  <c r="R2034" i="1" s="1"/>
  <c r="R2036" i="1" s="1"/>
  <c r="Q2031" i="1"/>
  <c r="P2031" i="1"/>
  <c r="O2031" i="1"/>
  <c r="O2034" i="1" s="1"/>
  <c r="O2036" i="1" s="1"/>
  <c r="N2031" i="1"/>
  <c r="N2034" i="1" s="1"/>
  <c r="M2031" i="1"/>
  <c r="M2034" i="1" s="1"/>
  <c r="M2036" i="1" s="1"/>
  <c r="L2031" i="1"/>
  <c r="K2031" i="1"/>
  <c r="J2031" i="1"/>
  <c r="J2034" i="1" s="1"/>
  <c r="J2036" i="1" s="1"/>
  <c r="I2031" i="1"/>
  <c r="I2034" i="1" s="1"/>
  <c r="I2036" i="1" s="1"/>
  <c r="H2031" i="1"/>
  <c r="G2031" i="1"/>
  <c r="G2034" i="1" s="1"/>
  <c r="G2036" i="1" s="1"/>
  <c r="F2031" i="1"/>
  <c r="F2034" i="1" s="1"/>
  <c r="F2036" i="1" s="1"/>
  <c r="E2031" i="1"/>
  <c r="D2031" i="1"/>
  <c r="C2031" i="1"/>
  <c r="C2034" i="1" s="1"/>
  <c r="C2036" i="1" s="1"/>
  <c r="B2031" i="1"/>
  <c r="B2034" i="1" s="1"/>
  <c r="AB2030" i="1"/>
  <c r="AA2030" i="1"/>
  <c r="Z2030" i="1"/>
  <c r="Z2034" i="1" s="1"/>
  <c r="AB2034" i="1" s="1"/>
  <c r="L2026" i="1"/>
  <c r="AA2025" i="1"/>
  <c r="Z2025" i="1"/>
  <c r="W2024" i="1"/>
  <c r="W2026" i="1" s="1"/>
  <c r="V2024" i="1"/>
  <c r="V2026" i="1" s="1"/>
  <c r="R2024" i="1"/>
  <c r="R2026" i="1" s="1"/>
  <c r="Q2024" i="1"/>
  <c r="Q2026" i="1" s="1"/>
  <c r="N2024" i="1"/>
  <c r="N2026" i="1" s="1"/>
  <c r="K2024" i="1"/>
  <c r="K2026" i="1" s="1"/>
  <c r="J2024" i="1"/>
  <c r="J2026" i="1" s="1"/>
  <c r="F2024" i="1"/>
  <c r="F2026" i="1" s="1"/>
  <c r="E2024" i="1"/>
  <c r="E2026" i="1" s="1"/>
  <c r="B2024" i="1"/>
  <c r="B2026" i="1" s="1"/>
  <c r="AA2023" i="1"/>
  <c r="Z2023" i="1"/>
  <c r="AA2022" i="1"/>
  <c r="Z2022" i="1"/>
  <c r="Y2021" i="1"/>
  <c r="Y2024" i="1" s="1"/>
  <c r="Y2026" i="1" s="1"/>
  <c r="X2021" i="1"/>
  <c r="X2024" i="1" s="1"/>
  <c r="X2026" i="1" s="1"/>
  <c r="W2021" i="1"/>
  <c r="V2021" i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Q2021" i="1"/>
  <c r="P2021" i="1"/>
  <c r="P2024" i="1" s="1"/>
  <c r="P2026" i="1" s="1"/>
  <c r="O2021" i="1"/>
  <c r="O2024" i="1" s="1"/>
  <c r="O2026" i="1" s="1"/>
  <c r="N2021" i="1"/>
  <c r="M2021" i="1"/>
  <c r="Z2021" i="1" s="1"/>
  <c r="L2021" i="1"/>
  <c r="L2024" i="1" s="1"/>
  <c r="K2021" i="1"/>
  <c r="J2021" i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E2021" i="1"/>
  <c r="D2021" i="1"/>
  <c r="D2024" i="1" s="1"/>
  <c r="D2026" i="1" s="1"/>
  <c r="C2021" i="1"/>
  <c r="C2024" i="1" s="1"/>
  <c r="C2026" i="1" s="1"/>
  <c r="B2021" i="1"/>
  <c r="AA2020" i="1"/>
  <c r="Z2020" i="1"/>
  <c r="Q2016" i="1"/>
  <c r="M2016" i="1"/>
  <c r="F2016" i="1"/>
  <c r="AA2015" i="1"/>
  <c r="Z2015" i="1"/>
  <c r="W2014" i="1"/>
  <c r="W2016" i="1" s="1"/>
  <c r="V2014" i="1"/>
  <c r="V2016" i="1" s="1"/>
  <c r="S2014" i="1"/>
  <c r="S2016" i="1" s="1"/>
  <c r="R2014" i="1"/>
  <c r="R2016" i="1" s="1"/>
  <c r="P2014" i="1"/>
  <c r="P2016" i="1" s="1"/>
  <c r="O2014" i="1"/>
  <c r="O2016" i="1" s="1"/>
  <c r="K2014" i="1"/>
  <c r="K2016" i="1" s="1"/>
  <c r="J2014" i="1"/>
  <c r="J2016" i="1" s="1"/>
  <c r="G2014" i="1"/>
  <c r="G2016" i="1" s="1"/>
  <c r="F2014" i="1"/>
  <c r="D2014" i="1"/>
  <c r="D2016" i="1" s="1"/>
  <c r="C2014" i="1"/>
  <c r="C2016" i="1" s="1"/>
  <c r="Z2013" i="1"/>
  <c r="AA2013" i="1" s="1"/>
  <c r="Z2012" i="1"/>
  <c r="AA2012" i="1" s="1"/>
  <c r="Z2011" i="1"/>
  <c r="AB2011" i="1" s="1"/>
  <c r="Y2011" i="1"/>
  <c r="Y2014" i="1" s="1"/>
  <c r="Y2016" i="1" s="1"/>
  <c r="X2011" i="1"/>
  <c r="X2014" i="1" s="1"/>
  <c r="X2016" i="1" s="1"/>
  <c r="W2011" i="1"/>
  <c r="V2011" i="1"/>
  <c r="U2011" i="1"/>
  <c r="U2014" i="1" s="1"/>
  <c r="U2016" i="1" s="1"/>
  <c r="T2011" i="1"/>
  <c r="T2014" i="1" s="1"/>
  <c r="T2016" i="1" s="1"/>
  <c r="S2011" i="1"/>
  <c r="R2011" i="1"/>
  <c r="Q2011" i="1"/>
  <c r="Q2014" i="1" s="1"/>
  <c r="P2011" i="1"/>
  <c r="O2011" i="1"/>
  <c r="N2011" i="1"/>
  <c r="N2014" i="1" s="1"/>
  <c r="N2016" i="1" s="1"/>
  <c r="M2011" i="1"/>
  <c r="M2014" i="1" s="1"/>
  <c r="L2011" i="1"/>
  <c r="L2014" i="1" s="1"/>
  <c r="L2016" i="1" s="1"/>
  <c r="K2011" i="1"/>
  <c r="J2011" i="1"/>
  <c r="I2011" i="1"/>
  <c r="I2014" i="1" s="1"/>
  <c r="I2016" i="1" s="1"/>
  <c r="H2011" i="1"/>
  <c r="H2014" i="1" s="1"/>
  <c r="H2016" i="1" s="1"/>
  <c r="G2011" i="1"/>
  <c r="F2011" i="1"/>
  <c r="E2011" i="1"/>
  <c r="E2014" i="1" s="1"/>
  <c r="E2016" i="1" s="1"/>
  <c r="D2011" i="1"/>
  <c r="AA2011" i="1" s="1"/>
  <c r="C2011" i="1"/>
  <c r="B2011" i="1"/>
  <c r="B2014" i="1" s="1"/>
  <c r="B2016" i="1" s="1"/>
  <c r="AA2010" i="1"/>
  <c r="Z2010" i="1"/>
  <c r="Z2014" i="1" s="1"/>
  <c r="V2006" i="1"/>
  <c r="S2006" i="1"/>
  <c r="F2006" i="1"/>
  <c r="Z2005" i="1"/>
  <c r="AA2005" i="1" s="1"/>
  <c r="X2004" i="1"/>
  <c r="X2006" i="1" s="1"/>
  <c r="W2004" i="1"/>
  <c r="W2006" i="1" s="1"/>
  <c r="U2004" i="1"/>
  <c r="U2006" i="1" s="1"/>
  <c r="T2004" i="1"/>
  <c r="T2006" i="1" s="1"/>
  <c r="P2004" i="1"/>
  <c r="P2006" i="1" s="1"/>
  <c r="O2004" i="1"/>
  <c r="O2006" i="1" s="1"/>
  <c r="L2004" i="1"/>
  <c r="L2006" i="1" s="1"/>
  <c r="K2004" i="1"/>
  <c r="K2006" i="1" s="1"/>
  <c r="I2004" i="1"/>
  <c r="I2006" i="1" s="1"/>
  <c r="H2004" i="1"/>
  <c r="H2006" i="1" s="1"/>
  <c r="D2004" i="1"/>
  <c r="D2006" i="1" s="1"/>
  <c r="C2004" i="1"/>
  <c r="C2006" i="1" s="1"/>
  <c r="Z2003" i="1"/>
  <c r="AA2003" i="1" s="1"/>
  <c r="AA2002" i="1"/>
  <c r="Z2002" i="1"/>
  <c r="Y2001" i="1"/>
  <c r="Y2004" i="1" s="1"/>
  <c r="Y2006" i="1" s="1"/>
  <c r="X2001" i="1"/>
  <c r="W2001" i="1"/>
  <c r="V2001" i="1"/>
  <c r="V2004" i="1" s="1"/>
  <c r="U2001" i="1"/>
  <c r="T2001" i="1"/>
  <c r="S2001" i="1"/>
  <c r="S2004" i="1" s="1"/>
  <c r="R2001" i="1"/>
  <c r="R2004" i="1" s="1"/>
  <c r="R2006" i="1" s="1"/>
  <c r="Q2001" i="1"/>
  <c r="Q2004" i="1" s="1"/>
  <c r="Q2006" i="1" s="1"/>
  <c r="P2001" i="1"/>
  <c r="O2001" i="1"/>
  <c r="N2001" i="1"/>
  <c r="N2004" i="1" s="1"/>
  <c r="N2006" i="1" s="1"/>
  <c r="M2001" i="1"/>
  <c r="M2004" i="1" s="1"/>
  <c r="M2006" i="1" s="1"/>
  <c r="L2001" i="1"/>
  <c r="K2001" i="1"/>
  <c r="J2001" i="1"/>
  <c r="J2004" i="1" s="1"/>
  <c r="J2006" i="1" s="1"/>
  <c r="I2001" i="1"/>
  <c r="H2001" i="1"/>
  <c r="G2001" i="1"/>
  <c r="G2004" i="1" s="1"/>
  <c r="G2006" i="1" s="1"/>
  <c r="F2001" i="1"/>
  <c r="F2004" i="1" s="1"/>
  <c r="E2001" i="1"/>
  <c r="E2004" i="1" s="1"/>
  <c r="E2006" i="1" s="1"/>
  <c r="D2001" i="1"/>
  <c r="C2001" i="1"/>
  <c r="B2001" i="1"/>
  <c r="B2004" i="1" s="1"/>
  <c r="B2006" i="1" s="1"/>
  <c r="Z2000" i="1"/>
  <c r="AA2000" i="1" s="1"/>
  <c r="P1996" i="1"/>
  <c r="O1996" i="1"/>
  <c r="C1996" i="1"/>
  <c r="Z1995" i="1"/>
  <c r="U1994" i="1"/>
  <c r="U1996" i="1" s="1"/>
  <c r="T1994" i="1"/>
  <c r="T1996" i="1" s="1"/>
  <c r="Q1994" i="1"/>
  <c r="Q1996" i="1" s="1"/>
  <c r="P1994" i="1"/>
  <c r="N1994" i="1"/>
  <c r="N1996" i="1" s="1"/>
  <c r="I1994" i="1"/>
  <c r="I1996" i="1" s="1"/>
  <c r="H1994" i="1"/>
  <c r="H1996" i="1" s="1"/>
  <c r="E1994" i="1"/>
  <c r="E1996" i="1" s="1"/>
  <c r="B1994" i="1"/>
  <c r="B1996" i="1" s="1"/>
  <c r="AA1993" i="1"/>
  <c r="Z1993" i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T1991" i="1"/>
  <c r="S1991" i="1"/>
  <c r="S1994" i="1" s="1"/>
  <c r="S1996" i="1" s="1"/>
  <c r="R1991" i="1"/>
  <c r="R1994" i="1" s="1"/>
  <c r="R1996" i="1" s="1"/>
  <c r="Q1991" i="1"/>
  <c r="P1991" i="1"/>
  <c r="O1991" i="1"/>
  <c r="O1994" i="1" s="1"/>
  <c r="N1991" i="1"/>
  <c r="M1991" i="1"/>
  <c r="Z1991" i="1" s="1"/>
  <c r="AB1991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H1991" i="1"/>
  <c r="G1991" i="1"/>
  <c r="G1994" i="1" s="1"/>
  <c r="G1996" i="1" s="1"/>
  <c r="F1991" i="1"/>
  <c r="F1994" i="1" s="1"/>
  <c r="F1996" i="1" s="1"/>
  <c r="E1991" i="1"/>
  <c r="D1991" i="1"/>
  <c r="AA1991" i="1" s="1"/>
  <c r="C1991" i="1"/>
  <c r="C1994" i="1" s="1"/>
  <c r="B1991" i="1"/>
  <c r="Z1990" i="1"/>
  <c r="H1986" i="1"/>
  <c r="E1986" i="1"/>
  <c r="AA1985" i="1"/>
  <c r="Z1985" i="1"/>
  <c r="Z1984" i="1"/>
  <c r="Y1984" i="1"/>
  <c r="Y1986" i="1" s="1"/>
  <c r="V1984" i="1"/>
  <c r="V1986" i="1" s="1"/>
  <c r="S1984" i="1"/>
  <c r="S1986" i="1" s="1"/>
  <c r="N1984" i="1"/>
  <c r="N1986" i="1" s="1"/>
  <c r="M1984" i="1"/>
  <c r="M1986" i="1" s="1"/>
  <c r="J1984" i="1"/>
  <c r="J1986" i="1" s="1"/>
  <c r="G1984" i="1"/>
  <c r="G1986" i="1" s="1"/>
  <c r="B1984" i="1"/>
  <c r="B1986" i="1" s="1"/>
  <c r="AA1983" i="1"/>
  <c r="Z1983" i="1"/>
  <c r="Z1982" i="1"/>
  <c r="AA1982" i="1" s="1"/>
  <c r="AB1981" i="1"/>
  <c r="Z1981" i="1"/>
  <c r="Y1981" i="1"/>
  <c r="X1981" i="1"/>
  <c r="X1984" i="1" s="1"/>
  <c r="X1986" i="1" s="1"/>
  <c r="W1981" i="1"/>
  <c r="W1984" i="1" s="1"/>
  <c r="W1986" i="1" s="1"/>
  <c r="V1981" i="1"/>
  <c r="U1981" i="1"/>
  <c r="U1984" i="1" s="1"/>
  <c r="U1986" i="1" s="1"/>
  <c r="T1981" i="1"/>
  <c r="T1984" i="1" s="1"/>
  <c r="T1986" i="1" s="1"/>
  <c r="S1981" i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M1981" i="1"/>
  <c r="L1981" i="1"/>
  <c r="L1984" i="1" s="1"/>
  <c r="L1986" i="1" s="1"/>
  <c r="K1981" i="1"/>
  <c r="K1984" i="1" s="1"/>
  <c r="K1986" i="1" s="1"/>
  <c r="J1981" i="1"/>
  <c r="I1981" i="1"/>
  <c r="I1984" i="1" s="1"/>
  <c r="I1986" i="1" s="1"/>
  <c r="H1981" i="1"/>
  <c r="H1984" i="1" s="1"/>
  <c r="G1981" i="1"/>
  <c r="F1981" i="1"/>
  <c r="F1984" i="1" s="1"/>
  <c r="F1986" i="1" s="1"/>
  <c r="E1981" i="1"/>
  <c r="E1984" i="1" s="1"/>
  <c r="D1981" i="1"/>
  <c r="C1981" i="1"/>
  <c r="C1984" i="1" s="1"/>
  <c r="C1986" i="1" s="1"/>
  <c r="B1981" i="1"/>
  <c r="Z1980" i="1"/>
  <c r="AA1980" i="1" s="1"/>
  <c r="Y1976" i="1"/>
  <c r="V1976" i="1"/>
  <c r="U1976" i="1"/>
  <c r="I1976" i="1"/>
  <c r="AA1975" i="1"/>
  <c r="Z1975" i="1"/>
  <c r="X1974" i="1"/>
  <c r="X1976" i="1" s="1"/>
  <c r="S1974" i="1"/>
  <c r="S1976" i="1" s="1"/>
  <c r="R1974" i="1"/>
  <c r="R1976" i="1" s="1"/>
  <c r="O1974" i="1"/>
  <c r="O1976" i="1" s="1"/>
  <c r="L1974" i="1"/>
  <c r="L1976" i="1" s="1"/>
  <c r="G1974" i="1"/>
  <c r="G1976" i="1" s="1"/>
  <c r="F1974" i="1"/>
  <c r="F1976" i="1" s="1"/>
  <c r="C1974" i="1"/>
  <c r="C1976" i="1" s="1"/>
  <c r="Z1973" i="1"/>
  <c r="AA1973" i="1" s="1"/>
  <c r="Z1972" i="1"/>
  <c r="AA1972" i="1" s="1"/>
  <c r="Z1971" i="1"/>
  <c r="Y1971" i="1"/>
  <c r="Y1974" i="1" s="1"/>
  <c r="X1971" i="1"/>
  <c r="W1971" i="1"/>
  <c r="W1974" i="1" s="1"/>
  <c r="W1976" i="1" s="1"/>
  <c r="V1971" i="1"/>
  <c r="V1974" i="1" s="1"/>
  <c r="U1971" i="1"/>
  <c r="U1974" i="1" s="1"/>
  <c r="T1971" i="1"/>
  <c r="T1974" i="1" s="1"/>
  <c r="T1976" i="1" s="1"/>
  <c r="S1971" i="1"/>
  <c r="R1971" i="1"/>
  <c r="Q1971" i="1"/>
  <c r="Q1974" i="1" s="1"/>
  <c r="Q1976" i="1" s="1"/>
  <c r="P1971" i="1"/>
  <c r="P1974" i="1" s="1"/>
  <c r="P1976" i="1" s="1"/>
  <c r="O1971" i="1"/>
  <c r="N1971" i="1"/>
  <c r="N1974" i="1" s="1"/>
  <c r="N1976" i="1" s="1"/>
  <c r="M1971" i="1"/>
  <c r="M1974" i="1" s="1"/>
  <c r="M1976" i="1" s="1"/>
  <c r="L1971" i="1"/>
  <c r="K1971" i="1"/>
  <c r="K1974" i="1" s="1"/>
  <c r="K1976" i="1" s="1"/>
  <c r="J1971" i="1"/>
  <c r="J1974" i="1" s="1"/>
  <c r="J1976" i="1" s="1"/>
  <c r="I1971" i="1"/>
  <c r="I1974" i="1" s="1"/>
  <c r="H1971" i="1"/>
  <c r="H1974" i="1" s="1"/>
  <c r="H1976" i="1" s="1"/>
  <c r="G1971" i="1"/>
  <c r="F1971" i="1"/>
  <c r="E1971" i="1"/>
  <c r="E1974" i="1" s="1"/>
  <c r="E1976" i="1" s="1"/>
  <c r="D1971" i="1"/>
  <c r="D1974" i="1" s="1"/>
  <c r="D1976" i="1" s="1"/>
  <c r="C1971" i="1"/>
  <c r="B1971" i="1"/>
  <c r="B1974" i="1" s="1"/>
  <c r="B1976" i="1" s="1"/>
  <c r="AB1970" i="1"/>
  <c r="Z1970" i="1"/>
  <c r="AA1970" i="1" s="1"/>
  <c r="P1966" i="1"/>
  <c r="O1966" i="1"/>
  <c r="C1966" i="1"/>
  <c r="AA1965" i="1"/>
  <c r="Z1965" i="1"/>
  <c r="Y1964" i="1"/>
  <c r="Y1966" i="1" s="1"/>
  <c r="X1964" i="1"/>
  <c r="X1966" i="1" s="1"/>
  <c r="U1964" i="1"/>
  <c r="U1966" i="1" s="1"/>
  <c r="T1964" i="1"/>
  <c r="T1966" i="1" s="1"/>
  <c r="R1964" i="1"/>
  <c r="R1966" i="1" s="1"/>
  <c r="M1964" i="1"/>
  <c r="M1966" i="1" s="1"/>
  <c r="L1964" i="1"/>
  <c r="L1966" i="1" s="1"/>
  <c r="I1964" i="1"/>
  <c r="I1966" i="1" s="1"/>
  <c r="F1964" i="1"/>
  <c r="F1966" i="1" s="1"/>
  <c r="Z1963" i="1"/>
  <c r="AA1963" i="1" s="1"/>
  <c r="Z1962" i="1"/>
  <c r="AA1962" i="1" s="1"/>
  <c r="Y1961" i="1"/>
  <c r="X1961" i="1"/>
  <c r="W1961" i="1"/>
  <c r="W1964" i="1" s="1"/>
  <c r="W1966" i="1" s="1"/>
  <c r="V1961" i="1"/>
  <c r="V1964" i="1" s="1"/>
  <c r="V1966" i="1" s="1"/>
  <c r="U1961" i="1"/>
  <c r="T1961" i="1"/>
  <c r="S1961" i="1"/>
  <c r="S1964" i="1" s="1"/>
  <c r="S1966" i="1" s="1"/>
  <c r="R1961" i="1"/>
  <c r="Q1961" i="1"/>
  <c r="Q1964" i="1" s="1"/>
  <c r="Q1966" i="1" s="1"/>
  <c r="P1961" i="1"/>
  <c r="P1964" i="1" s="1"/>
  <c r="O1961" i="1"/>
  <c r="O1964" i="1" s="1"/>
  <c r="N1961" i="1"/>
  <c r="N1964" i="1" s="1"/>
  <c r="N1966" i="1" s="1"/>
  <c r="M1961" i="1"/>
  <c r="Z1961" i="1" s="1"/>
  <c r="Z1964" i="1" s="1"/>
  <c r="L1961" i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E1961" i="1"/>
  <c r="E1964" i="1" s="1"/>
  <c r="E1966" i="1" s="1"/>
  <c r="D1961" i="1"/>
  <c r="D1964" i="1" s="1"/>
  <c r="D1966" i="1" s="1"/>
  <c r="C1961" i="1"/>
  <c r="C1964" i="1" s="1"/>
  <c r="B1961" i="1"/>
  <c r="B1964" i="1" s="1"/>
  <c r="B1966" i="1" s="1"/>
  <c r="AB1960" i="1"/>
  <c r="Z1960" i="1"/>
  <c r="AA1960" i="1" s="1"/>
  <c r="Y1956" i="1"/>
  <c r="N1956" i="1"/>
  <c r="M1956" i="1"/>
  <c r="J1956" i="1"/>
  <c r="AA1955" i="1"/>
  <c r="Z1955" i="1"/>
  <c r="Z1954" i="1"/>
  <c r="AB1954" i="1" s="1"/>
  <c r="X1954" i="1"/>
  <c r="X1956" i="1" s="1"/>
  <c r="S1954" i="1"/>
  <c r="S1956" i="1" s="1"/>
  <c r="R1954" i="1"/>
  <c r="R1956" i="1" s="1"/>
  <c r="O1954" i="1"/>
  <c r="O1956" i="1" s="1"/>
  <c r="N1954" i="1"/>
  <c r="L1954" i="1"/>
  <c r="L1956" i="1" s="1"/>
  <c r="G1954" i="1"/>
  <c r="G1956" i="1" s="1"/>
  <c r="F1954" i="1"/>
  <c r="F1956" i="1" s="1"/>
  <c r="C1954" i="1"/>
  <c r="C1956" i="1" s="1"/>
  <c r="B1954" i="1"/>
  <c r="B1956" i="1" s="1"/>
  <c r="Z1953" i="1"/>
  <c r="AA1953" i="1" s="1"/>
  <c r="Z1952" i="1"/>
  <c r="AA1952" i="1" s="1"/>
  <c r="Z1951" i="1"/>
  <c r="Y1951" i="1"/>
  <c r="Y1954" i="1" s="1"/>
  <c r="X1951" i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R1951" i="1"/>
  <c r="Q1951" i="1"/>
  <c r="Q1954" i="1" s="1"/>
  <c r="Q1956" i="1" s="1"/>
  <c r="P1951" i="1"/>
  <c r="P1954" i="1" s="1"/>
  <c r="P1956" i="1" s="1"/>
  <c r="O1951" i="1"/>
  <c r="N1951" i="1"/>
  <c r="M1951" i="1"/>
  <c r="M1954" i="1" s="1"/>
  <c r="L1951" i="1"/>
  <c r="K1951" i="1"/>
  <c r="K1954" i="1" s="1"/>
  <c r="K1956" i="1" s="1"/>
  <c r="J1951" i="1"/>
  <c r="J1954" i="1" s="1"/>
  <c r="I1951" i="1"/>
  <c r="I1954" i="1" s="1"/>
  <c r="I1956" i="1" s="1"/>
  <c r="H1951" i="1"/>
  <c r="H1954" i="1" s="1"/>
  <c r="H1956" i="1" s="1"/>
  <c r="G1951" i="1"/>
  <c r="F1951" i="1"/>
  <c r="E1951" i="1"/>
  <c r="E1954" i="1" s="1"/>
  <c r="E1956" i="1" s="1"/>
  <c r="D1951" i="1"/>
  <c r="D1954" i="1" s="1"/>
  <c r="D1956" i="1" s="1"/>
  <c r="C1951" i="1"/>
  <c r="B1951" i="1"/>
  <c r="AB1950" i="1"/>
  <c r="Z1950" i="1"/>
  <c r="AA1950" i="1" s="1"/>
  <c r="G1946" i="1"/>
  <c r="AA1945" i="1"/>
  <c r="Z1945" i="1"/>
  <c r="Y1944" i="1"/>
  <c r="Y1946" i="1" s="1"/>
  <c r="X1944" i="1"/>
  <c r="X1946" i="1" s="1"/>
  <c r="U1944" i="1"/>
  <c r="U1946" i="1" s="1"/>
  <c r="R1944" i="1"/>
  <c r="R1946" i="1" s="1"/>
  <c r="M1944" i="1"/>
  <c r="M1946" i="1" s="1"/>
  <c r="L1944" i="1"/>
  <c r="L1946" i="1" s="1"/>
  <c r="I1944" i="1"/>
  <c r="I1946" i="1" s="1"/>
  <c r="F1944" i="1"/>
  <c r="F1946" i="1" s="1"/>
  <c r="Z1943" i="1"/>
  <c r="AA1943" i="1" s="1"/>
  <c r="Z1942" i="1"/>
  <c r="AA1942" i="1" s="1"/>
  <c r="Y1941" i="1"/>
  <c r="X1941" i="1"/>
  <c r="W1941" i="1"/>
  <c r="W1944" i="1" s="1"/>
  <c r="W1946" i="1" s="1"/>
  <c r="V1941" i="1"/>
  <c r="V1944" i="1" s="1"/>
  <c r="V1946" i="1" s="1"/>
  <c r="U1941" i="1"/>
  <c r="T1941" i="1"/>
  <c r="T1944" i="1" s="1"/>
  <c r="T1946" i="1" s="1"/>
  <c r="S1941" i="1"/>
  <c r="S1944" i="1" s="1"/>
  <c r="S1946" i="1" s="1"/>
  <c r="R1941" i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Z1941" i="1" s="1"/>
  <c r="Z1944" i="1" s="1"/>
  <c r="L1941" i="1"/>
  <c r="K1941" i="1"/>
  <c r="K1944" i="1" s="1"/>
  <c r="K1946" i="1" s="1"/>
  <c r="J1941" i="1"/>
  <c r="J1944" i="1" s="1"/>
  <c r="J1946" i="1" s="1"/>
  <c r="I1941" i="1"/>
  <c r="H1941" i="1"/>
  <c r="H1944" i="1" s="1"/>
  <c r="H1946" i="1" s="1"/>
  <c r="G1941" i="1"/>
  <c r="G1944" i="1" s="1"/>
  <c r="F1941" i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B1944" i="1" s="1"/>
  <c r="B1946" i="1" s="1"/>
  <c r="AB1940" i="1"/>
  <c r="Z1940" i="1"/>
  <c r="AA1940" i="1" s="1"/>
  <c r="V1936" i="1"/>
  <c r="U1936" i="1"/>
  <c r="J1936" i="1"/>
  <c r="I1936" i="1"/>
  <c r="AA1935" i="1"/>
  <c r="Z1935" i="1"/>
  <c r="X1934" i="1"/>
  <c r="X1936" i="1" s="1"/>
  <c r="S1934" i="1"/>
  <c r="S1936" i="1" s="1"/>
  <c r="R1934" i="1"/>
  <c r="R1936" i="1" s="1"/>
  <c r="O1934" i="1"/>
  <c r="O1936" i="1" s="1"/>
  <c r="L1934" i="1"/>
  <c r="L1936" i="1" s="1"/>
  <c r="G1934" i="1"/>
  <c r="G1936" i="1" s="1"/>
  <c r="F1934" i="1"/>
  <c r="F1936" i="1" s="1"/>
  <c r="C1934" i="1"/>
  <c r="C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W1936" i="1" s="1"/>
  <c r="V1931" i="1"/>
  <c r="V1934" i="1" s="1"/>
  <c r="U1931" i="1"/>
  <c r="U1934" i="1" s="1"/>
  <c r="T1931" i="1"/>
  <c r="T1934" i="1" s="1"/>
  <c r="T1936" i="1" s="1"/>
  <c r="S1931" i="1"/>
  <c r="R1931" i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M1934" i="1" s="1"/>
  <c r="M1936" i="1" s="1"/>
  <c r="L1931" i="1"/>
  <c r="K1931" i="1"/>
  <c r="K1934" i="1" s="1"/>
  <c r="K1936" i="1" s="1"/>
  <c r="J1931" i="1"/>
  <c r="J1934" i="1" s="1"/>
  <c r="I1931" i="1"/>
  <c r="I1934" i="1" s="1"/>
  <c r="H1931" i="1"/>
  <c r="H1934" i="1" s="1"/>
  <c r="H1936" i="1" s="1"/>
  <c r="G1931" i="1"/>
  <c r="F1931" i="1"/>
  <c r="E1931" i="1"/>
  <c r="E1934" i="1" s="1"/>
  <c r="E1936" i="1" s="1"/>
  <c r="D1931" i="1"/>
  <c r="D1934" i="1" s="1"/>
  <c r="D1936" i="1" s="1"/>
  <c r="C1931" i="1"/>
  <c r="B1931" i="1"/>
  <c r="B1934" i="1" s="1"/>
  <c r="B1936" i="1" s="1"/>
  <c r="AB1930" i="1"/>
  <c r="Z1930" i="1"/>
  <c r="AA1930" i="1" s="1"/>
  <c r="S1926" i="1"/>
  <c r="P1926" i="1"/>
  <c r="O1926" i="1"/>
  <c r="C1926" i="1"/>
  <c r="AA1925" i="1"/>
  <c r="Z1925" i="1"/>
  <c r="Y1924" i="1"/>
  <c r="Y1926" i="1" s="1"/>
  <c r="X1924" i="1"/>
  <c r="X1926" i="1" s="1"/>
  <c r="U1924" i="1"/>
  <c r="U1926" i="1" s="1"/>
  <c r="T1924" i="1"/>
  <c r="T1926" i="1" s="1"/>
  <c r="R1924" i="1"/>
  <c r="R1926" i="1" s="1"/>
  <c r="M1924" i="1"/>
  <c r="M1926" i="1" s="1"/>
  <c r="L1924" i="1"/>
  <c r="L1926" i="1" s="1"/>
  <c r="I1924" i="1"/>
  <c r="I1926" i="1" s="1"/>
  <c r="F1924" i="1"/>
  <c r="F1926" i="1" s="1"/>
  <c r="Z1923" i="1"/>
  <c r="AA1923" i="1" s="1"/>
  <c r="Z1922" i="1"/>
  <c r="AA1922" i="1" s="1"/>
  <c r="Y1921" i="1"/>
  <c r="X1921" i="1"/>
  <c r="W1921" i="1"/>
  <c r="W1924" i="1" s="1"/>
  <c r="W1926" i="1" s="1"/>
  <c r="V1921" i="1"/>
  <c r="V1924" i="1" s="1"/>
  <c r="V1926" i="1" s="1"/>
  <c r="U1921" i="1"/>
  <c r="T1921" i="1"/>
  <c r="S1921" i="1"/>
  <c r="S1924" i="1" s="1"/>
  <c r="R1921" i="1"/>
  <c r="Q1921" i="1"/>
  <c r="Q1924" i="1" s="1"/>
  <c r="Q1926" i="1" s="1"/>
  <c r="P1921" i="1"/>
  <c r="P1924" i="1" s="1"/>
  <c r="O1921" i="1"/>
  <c r="O1924" i="1" s="1"/>
  <c r="N1921" i="1"/>
  <c r="N1924" i="1" s="1"/>
  <c r="N1926" i="1" s="1"/>
  <c r="M1921" i="1"/>
  <c r="Z1921" i="1" s="1"/>
  <c r="Z1924" i="1" s="1"/>
  <c r="L1921" i="1"/>
  <c r="K1921" i="1"/>
  <c r="K1924" i="1" s="1"/>
  <c r="K1926" i="1" s="1"/>
  <c r="J1921" i="1"/>
  <c r="J1924" i="1" s="1"/>
  <c r="J1926" i="1" s="1"/>
  <c r="I1921" i="1"/>
  <c r="H1921" i="1"/>
  <c r="H1924" i="1" s="1"/>
  <c r="H1926" i="1" s="1"/>
  <c r="G1921" i="1"/>
  <c r="G1924" i="1" s="1"/>
  <c r="G1926" i="1" s="1"/>
  <c r="F1921" i="1"/>
  <c r="E1921" i="1"/>
  <c r="E1924" i="1" s="1"/>
  <c r="E1926" i="1" s="1"/>
  <c r="D1921" i="1"/>
  <c r="D1924" i="1" s="1"/>
  <c r="D1926" i="1" s="1"/>
  <c r="C1921" i="1"/>
  <c r="C1924" i="1" s="1"/>
  <c r="B1921" i="1"/>
  <c r="B1924" i="1" s="1"/>
  <c r="B1926" i="1" s="1"/>
  <c r="AB1920" i="1"/>
  <c r="Z1920" i="1"/>
  <c r="AA1920" i="1" s="1"/>
  <c r="N1916" i="1"/>
  <c r="M1916" i="1"/>
  <c r="B1916" i="1"/>
  <c r="AA1915" i="1"/>
  <c r="Z1915" i="1"/>
  <c r="X1914" i="1"/>
  <c r="X1916" i="1" s="1"/>
  <c r="R1914" i="1"/>
  <c r="R1916" i="1" s="1"/>
  <c r="O1914" i="1"/>
  <c r="O1916" i="1" s="1"/>
  <c r="N1914" i="1"/>
  <c r="L1914" i="1"/>
  <c r="L1916" i="1" s="1"/>
  <c r="F1914" i="1"/>
  <c r="F1916" i="1" s="1"/>
  <c r="C1914" i="1"/>
  <c r="C1916" i="1" s="1"/>
  <c r="B1914" i="1"/>
  <c r="Z1913" i="1"/>
  <c r="AA1913" i="1" s="1"/>
  <c r="Z1912" i="1"/>
  <c r="AA1912" i="1" s="1"/>
  <c r="Y1911" i="1"/>
  <c r="Y1914" i="1" s="1"/>
  <c r="Y1916" i="1" s="1"/>
  <c r="X1911" i="1"/>
  <c r="W1911" i="1"/>
  <c r="W1914" i="1" s="1"/>
  <c r="W1916" i="1" s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Q1911" i="1"/>
  <c r="Q1914" i="1" s="1"/>
  <c r="Q1916" i="1" s="1"/>
  <c r="P1911" i="1"/>
  <c r="P1914" i="1" s="1"/>
  <c r="P1916" i="1" s="1"/>
  <c r="O1911" i="1"/>
  <c r="N1911" i="1"/>
  <c r="M1911" i="1"/>
  <c r="M1914" i="1" s="1"/>
  <c r="L1911" i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E1911" i="1"/>
  <c r="E1914" i="1" s="1"/>
  <c r="E1916" i="1" s="1"/>
  <c r="D1911" i="1"/>
  <c r="D1914" i="1" s="1"/>
  <c r="D1916" i="1" s="1"/>
  <c r="C1911" i="1"/>
  <c r="B1911" i="1"/>
  <c r="AB1910" i="1"/>
  <c r="Z1910" i="1"/>
  <c r="AA1910" i="1" s="1"/>
  <c r="S1906" i="1"/>
  <c r="P1906" i="1"/>
  <c r="O1906" i="1"/>
  <c r="D1906" i="1"/>
  <c r="AA1905" i="1"/>
  <c r="Y1905" i="1"/>
  <c r="X1905" i="1"/>
  <c r="W1905" i="1"/>
  <c r="V1905" i="1"/>
  <c r="V1906" i="1" s="1"/>
  <c r="U1905" i="1"/>
  <c r="U1906" i="1" s="1"/>
  <c r="T1905" i="1"/>
  <c r="S1905" i="1"/>
  <c r="R1905" i="1"/>
  <c r="Q1905" i="1"/>
  <c r="P1905" i="1"/>
  <c r="O1905" i="1"/>
  <c r="N1905" i="1"/>
  <c r="M1905" i="1"/>
  <c r="Z1905" i="1" s="1"/>
  <c r="L1905" i="1"/>
  <c r="K1905" i="1"/>
  <c r="J1905" i="1"/>
  <c r="J1906" i="1" s="1"/>
  <c r="I1905" i="1"/>
  <c r="I1906" i="1" s="1"/>
  <c r="H1905" i="1"/>
  <c r="G1905" i="1"/>
  <c r="F1905" i="1"/>
  <c r="E1905" i="1"/>
  <c r="D1905" i="1"/>
  <c r="C1905" i="1"/>
  <c r="C1906" i="1" s="1"/>
  <c r="B1905" i="1"/>
  <c r="X1904" i="1"/>
  <c r="U1904" i="1"/>
  <c r="T1904" i="1"/>
  <c r="T1906" i="1" s="1"/>
  <c r="R1904" i="1"/>
  <c r="L1904" i="1"/>
  <c r="I1904" i="1"/>
  <c r="F1904" i="1"/>
  <c r="Z1903" i="1"/>
  <c r="AA1903" i="1" s="1"/>
  <c r="Z1902" i="1"/>
  <c r="AA1902" i="1" s="1"/>
  <c r="Y1901" i="1"/>
  <c r="Y1904" i="1" s="1"/>
  <c r="Y1906" i="1" s="1"/>
  <c r="X1901" i="1"/>
  <c r="W1901" i="1"/>
  <c r="W1904" i="1" s="1"/>
  <c r="V1901" i="1"/>
  <c r="V1904" i="1" s="1"/>
  <c r="U1901" i="1"/>
  <c r="T1901" i="1"/>
  <c r="S1901" i="1"/>
  <c r="S1904" i="1" s="1"/>
  <c r="R1901" i="1"/>
  <c r="Q1901" i="1"/>
  <c r="Q1904" i="1" s="1"/>
  <c r="P1901" i="1"/>
  <c r="P1904" i="1" s="1"/>
  <c r="O1901" i="1"/>
  <c r="O1904" i="1" s="1"/>
  <c r="N1901" i="1"/>
  <c r="N1904" i="1" s="1"/>
  <c r="N1906" i="1" s="1"/>
  <c r="M1901" i="1"/>
  <c r="Z1901" i="1" s="1"/>
  <c r="Z1904" i="1" s="1"/>
  <c r="AB1904" i="1" s="1"/>
  <c r="L1901" i="1"/>
  <c r="K1901" i="1"/>
  <c r="K1904" i="1" s="1"/>
  <c r="J1901" i="1"/>
  <c r="J1904" i="1" s="1"/>
  <c r="I1901" i="1"/>
  <c r="H1901" i="1"/>
  <c r="H1904" i="1" s="1"/>
  <c r="H1906" i="1" s="1"/>
  <c r="G1901" i="1"/>
  <c r="G1904" i="1" s="1"/>
  <c r="G1906" i="1" s="1"/>
  <c r="F1901" i="1"/>
  <c r="E1901" i="1"/>
  <c r="E1904" i="1" s="1"/>
  <c r="D1901" i="1"/>
  <c r="D1904" i="1" s="1"/>
  <c r="C1901" i="1"/>
  <c r="C1904" i="1" s="1"/>
  <c r="B1901" i="1"/>
  <c r="B1904" i="1" s="1"/>
  <c r="B1906" i="1" s="1"/>
  <c r="AA1900" i="1"/>
  <c r="Z1900" i="1"/>
  <c r="Y1896" i="1"/>
  <c r="R1896" i="1"/>
  <c r="L1896" i="1"/>
  <c r="F1896" i="1"/>
  <c r="AA1895" i="1"/>
  <c r="Z1895" i="1"/>
  <c r="Z1894" i="1"/>
  <c r="Y1894" i="1"/>
  <c r="R1894" i="1"/>
  <c r="N1894" i="1"/>
  <c r="N1896" i="1" s="1"/>
  <c r="M1894" i="1"/>
  <c r="M1896" i="1" s="1"/>
  <c r="F1894" i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M1891" i="1"/>
  <c r="L1891" i="1"/>
  <c r="L1894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E1891" i="1"/>
  <c r="E1894" i="1" s="1"/>
  <c r="E1896" i="1" s="1"/>
  <c r="D1891" i="1"/>
  <c r="D1894" i="1" s="1"/>
  <c r="D1896" i="1" s="1"/>
  <c r="C1891" i="1"/>
  <c r="C1894" i="1" s="1"/>
  <c r="C1896" i="1" s="1"/>
  <c r="B1891" i="1"/>
  <c r="Z1890" i="1"/>
  <c r="AA1890" i="1" s="1"/>
  <c r="AE1886" i="1"/>
  <c r="Y1885" i="1"/>
  <c r="X1885" i="1"/>
  <c r="W1885" i="1"/>
  <c r="V1885" i="1"/>
  <c r="U1885" i="1"/>
  <c r="T1885" i="1"/>
  <c r="T1886" i="1" s="1"/>
  <c r="S1885" i="1"/>
  <c r="R1885" i="1"/>
  <c r="Q1885" i="1"/>
  <c r="P1885" i="1"/>
  <c r="O1885" i="1"/>
  <c r="N1885" i="1"/>
  <c r="Z1885" i="1" s="1"/>
  <c r="M1885" i="1"/>
  <c r="L1885" i="1"/>
  <c r="K1885" i="1"/>
  <c r="J1885" i="1"/>
  <c r="I1885" i="1"/>
  <c r="H1885" i="1"/>
  <c r="H1886" i="1" s="1"/>
  <c r="G1885" i="1"/>
  <c r="F1885" i="1"/>
  <c r="E1885" i="1"/>
  <c r="D1885" i="1"/>
  <c r="C1885" i="1"/>
  <c r="B1885" i="1"/>
  <c r="X1884" i="1"/>
  <c r="X1886" i="1" s="1"/>
  <c r="W1884" i="1"/>
  <c r="W1886" i="1" s="1"/>
  <c r="T1884" i="1"/>
  <c r="Q1884" i="1"/>
  <c r="Q1886" i="1" s="1"/>
  <c r="L1884" i="1"/>
  <c r="L1886" i="1" s="1"/>
  <c r="K1884" i="1"/>
  <c r="K1886" i="1" s="1"/>
  <c r="H1884" i="1"/>
  <c r="Y1883" i="1"/>
  <c r="X1883" i="1"/>
  <c r="W1883" i="1"/>
  <c r="V1883" i="1"/>
  <c r="U1883" i="1"/>
  <c r="T1883" i="1"/>
  <c r="S1883" i="1"/>
  <c r="S1884" i="1" s="1"/>
  <c r="S1886" i="1" s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G1884" i="1" s="1"/>
  <c r="G1886" i="1" s="1"/>
  <c r="F1881" i="1"/>
  <c r="E1881" i="1"/>
  <c r="D1881" i="1"/>
  <c r="C1881" i="1"/>
  <c r="B1881" i="1"/>
  <c r="Y1880" i="1"/>
  <c r="X1880" i="1"/>
  <c r="W1880" i="1"/>
  <c r="V1880" i="1"/>
  <c r="V1884" i="1" s="1"/>
  <c r="U1880" i="1"/>
  <c r="T1880" i="1"/>
  <c r="S1880" i="1"/>
  <c r="R1880" i="1"/>
  <c r="R1884" i="1" s="1"/>
  <c r="R1886" i="1" s="1"/>
  <c r="Q1880" i="1"/>
  <c r="P1880" i="1"/>
  <c r="P1884" i="1" s="1"/>
  <c r="O1880" i="1"/>
  <c r="N1880" i="1"/>
  <c r="M1880" i="1"/>
  <c r="L1880" i="1"/>
  <c r="K1880" i="1"/>
  <c r="J1880" i="1"/>
  <c r="J1884" i="1" s="1"/>
  <c r="I1880" i="1"/>
  <c r="H1880" i="1"/>
  <c r="G1880" i="1"/>
  <c r="F1880" i="1"/>
  <c r="F1884" i="1" s="1"/>
  <c r="F1886" i="1" s="1"/>
  <c r="E1880" i="1"/>
  <c r="E1884" i="1" s="1"/>
  <c r="D1880" i="1"/>
  <c r="D1884" i="1" s="1"/>
  <c r="C1880" i="1"/>
  <c r="B1880" i="1"/>
  <c r="Y1875" i="1"/>
  <c r="X1875" i="1"/>
  <c r="W1875" i="1"/>
  <c r="V1875" i="1"/>
  <c r="V1876" i="1" s="1"/>
  <c r="U1875" i="1"/>
  <c r="T1875" i="1"/>
  <c r="S1875" i="1"/>
  <c r="R1875" i="1"/>
  <c r="Q1875" i="1"/>
  <c r="P1875" i="1"/>
  <c r="P1876" i="1" s="1"/>
  <c r="O1875" i="1"/>
  <c r="N1875" i="1"/>
  <c r="M1875" i="1"/>
  <c r="L1875" i="1"/>
  <c r="K1875" i="1"/>
  <c r="J1875" i="1"/>
  <c r="J1876" i="1" s="1"/>
  <c r="I1875" i="1"/>
  <c r="H1875" i="1"/>
  <c r="G1875" i="1"/>
  <c r="F1875" i="1"/>
  <c r="E1875" i="1"/>
  <c r="D1875" i="1"/>
  <c r="D1876" i="1" s="1"/>
  <c r="C1875" i="1"/>
  <c r="B1875" i="1"/>
  <c r="AE1874" i="1"/>
  <c r="Y1874" i="1"/>
  <c r="Y1876" i="1" s="1"/>
  <c r="P1874" i="1"/>
  <c r="M1874" i="1"/>
  <c r="M1876" i="1" s="1"/>
  <c r="D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S1874" i="1" s="1"/>
  <c r="R1872" i="1"/>
  <c r="Q1872" i="1"/>
  <c r="P1872" i="1"/>
  <c r="O1872" i="1"/>
  <c r="N1872" i="1"/>
  <c r="Z1872" i="1" s="1"/>
  <c r="M1872" i="1"/>
  <c r="L1872" i="1"/>
  <c r="K1872" i="1"/>
  <c r="J1872" i="1"/>
  <c r="I1872" i="1"/>
  <c r="H1872" i="1"/>
  <c r="G1872" i="1"/>
  <c r="G1874" i="1" s="1"/>
  <c r="F1872" i="1"/>
  <c r="E1872" i="1"/>
  <c r="D1872" i="1"/>
  <c r="C1872" i="1"/>
  <c r="B1872" i="1"/>
  <c r="Y1871" i="1"/>
  <c r="X1871" i="1"/>
  <c r="W1871" i="1"/>
  <c r="V1871" i="1"/>
  <c r="U1871" i="1"/>
  <c r="T1871" i="1"/>
  <c r="T1874" i="1" s="1"/>
  <c r="T1876" i="1" s="1"/>
  <c r="S1871" i="1"/>
  <c r="R1871" i="1"/>
  <c r="Q1871" i="1"/>
  <c r="P1871" i="1"/>
  <c r="O1871" i="1"/>
  <c r="O1874" i="1" s="1"/>
  <c r="N1871" i="1"/>
  <c r="Z1871" i="1" s="1"/>
  <c r="M1871" i="1"/>
  <c r="L1871" i="1"/>
  <c r="K1871" i="1"/>
  <c r="J1871" i="1"/>
  <c r="I1871" i="1"/>
  <c r="H1871" i="1"/>
  <c r="H1874" i="1" s="1"/>
  <c r="H1876" i="1" s="1"/>
  <c r="G1871" i="1"/>
  <c r="F1871" i="1"/>
  <c r="E1871" i="1"/>
  <c r="D1871" i="1"/>
  <c r="C1871" i="1"/>
  <c r="C1874" i="1" s="1"/>
  <c r="B1871" i="1"/>
  <c r="Y1870" i="1"/>
  <c r="X1870" i="1"/>
  <c r="W1870" i="1"/>
  <c r="W1874" i="1" s="1"/>
  <c r="V1870" i="1"/>
  <c r="V1874" i="1" s="1"/>
  <c r="U1870" i="1"/>
  <c r="U1874" i="1" s="1"/>
  <c r="U1876" i="1" s="1"/>
  <c r="T1870" i="1"/>
  <c r="S1870" i="1"/>
  <c r="R1870" i="1"/>
  <c r="Q1870" i="1"/>
  <c r="Q1874" i="1" s="1"/>
  <c r="P1870" i="1"/>
  <c r="O1870" i="1"/>
  <c r="N1870" i="1"/>
  <c r="M1870" i="1"/>
  <c r="L1870" i="1"/>
  <c r="K1870" i="1"/>
  <c r="K1874" i="1" s="1"/>
  <c r="J1870" i="1"/>
  <c r="J1874" i="1" s="1"/>
  <c r="I1870" i="1"/>
  <c r="I1874" i="1" s="1"/>
  <c r="I1876" i="1" s="1"/>
  <c r="H1870" i="1"/>
  <c r="G1870" i="1"/>
  <c r="F1870" i="1"/>
  <c r="E1870" i="1"/>
  <c r="E1874" i="1" s="1"/>
  <c r="D1870" i="1"/>
  <c r="C1870" i="1"/>
  <c r="B1870" i="1"/>
  <c r="D1866" i="1"/>
  <c r="Y1865" i="1"/>
  <c r="X1865" i="1"/>
  <c r="W1865" i="1"/>
  <c r="V1865" i="1"/>
  <c r="U1865" i="1"/>
  <c r="T1865" i="1"/>
  <c r="S1865" i="1"/>
  <c r="R1865" i="1"/>
  <c r="Q1865" i="1"/>
  <c r="P1865" i="1"/>
  <c r="O1865" i="1"/>
  <c r="O1866" i="1" s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E1864" i="1"/>
  <c r="X1864" i="1"/>
  <c r="O1864" i="1"/>
  <c r="L1864" i="1"/>
  <c r="I1864" i="1"/>
  <c r="I1866" i="1" s="1"/>
  <c r="D1864" i="1"/>
  <c r="Y1863" i="1"/>
  <c r="X1863" i="1"/>
  <c r="W1863" i="1"/>
  <c r="W1864" i="1" s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K1864" i="1" s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C1864" i="1" s="1"/>
  <c r="B1862" i="1"/>
  <c r="Y1861" i="1"/>
  <c r="X1861" i="1"/>
  <c r="W1861" i="1"/>
  <c r="V1861" i="1"/>
  <c r="U1861" i="1"/>
  <c r="T1861" i="1"/>
  <c r="S1861" i="1"/>
  <c r="R1861" i="1"/>
  <c r="Q1861" i="1"/>
  <c r="P1861" i="1"/>
  <c r="P1864" i="1" s="1"/>
  <c r="P1866" i="1" s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W1860" i="1"/>
  <c r="V1860" i="1"/>
  <c r="V1864" i="1" s="1"/>
  <c r="U1860" i="1"/>
  <c r="U1864" i="1" s="1"/>
  <c r="U1866" i="1" s="1"/>
  <c r="T1860" i="1"/>
  <c r="S1860" i="1"/>
  <c r="R1860" i="1"/>
  <c r="Q1860" i="1"/>
  <c r="P1860" i="1"/>
  <c r="O1860" i="1"/>
  <c r="N1860" i="1"/>
  <c r="N1864" i="1" s="1"/>
  <c r="N1866" i="1" s="1"/>
  <c r="M1860" i="1"/>
  <c r="L1860" i="1"/>
  <c r="K1860" i="1"/>
  <c r="J1860" i="1"/>
  <c r="J1864" i="1" s="1"/>
  <c r="I1860" i="1"/>
  <c r="H1860" i="1"/>
  <c r="G1860" i="1"/>
  <c r="F1860" i="1"/>
  <c r="E1860" i="1"/>
  <c r="D1860" i="1"/>
  <c r="C1860" i="1"/>
  <c r="B1860" i="1"/>
  <c r="B1864" i="1" s="1"/>
  <c r="B1866" i="1" s="1"/>
  <c r="Q1856" i="1"/>
  <c r="Y1855" i="1"/>
  <c r="Y1856" i="1" s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E1854" i="1"/>
  <c r="W1854" i="1"/>
  <c r="T1854" i="1"/>
  <c r="S1854" i="1"/>
  <c r="Q1854" i="1"/>
  <c r="H1854" i="1"/>
  <c r="E1854" i="1"/>
  <c r="E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K1854" i="1" s="1"/>
  <c r="J1852" i="1"/>
  <c r="I1852" i="1"/>
  <c r="H1852" i="1"/>
  <c r="G1852" i="1"/>
  <c r="F1852" i="1"/>
  <c r="E1852" i="1"/>
  <c r="D1852" i="1"/>
  <c r="C1852" i="1"/>
  <c r="B1852" i="1"/>
  <c r="Y1851" i="1"/>
  <c r="X1851" i="1"/>
  <c r="X1854" i="1" s="1"/>
  <c r="X1856" i="1" s="1"/>
  <c r="W1851" i="1"/>
  <c r="V1851" i="1"/>
  <c r="U1851" i="1"/>
  <c r="T1851" i="1"/>
  <c r="S1851" i="1"/>
  <c r="R1851" i="1"/>
  <c r="Q1851" i="1"/>
  <c r="P1851" i="1"/>
  <c r="O1851" i="1"/>
  <c r="N1851" i="1"/>
  <c r="Z1851" i="1" s="1"/>
  <c r="M1851" i="1"/>
  <c r="L1851" i="1"/>
  <c r="L1854" i="1" s="1"/>
  <c r="L1856" i="1" s="1"/>
  <c r="K1851" i="1"/>
  <c r="J1851" i="1"/>
  <c r="I1851" i="1"/>
  <c r="H1851" i="1"/>
  <c r="G1851" i="1"/>
  <c r="G1854" i="1" s="1"/>
  <c r="F1851" i="1"/>
  <c r="E1851" i="1"/>
  <c r="D1851" i="1"/>
  <c r="C1851" i="1"/>
  <c r="B1851" i="1"/>
  <c r="Y1850" i="1"/>
  <c r="Y1854" i="1" s="1"/>
  <c r="X1850" i="1"/>
  <c r="W1850" i="1"/>
  <c r="V1850" i="1"/>
  <c r="U1850" i="1"/>
  <c r="T1850" i="1"/>
  <c r="S1850" i="1"/>
  <c r="R1850" i="1"/>
  <c r="Q1850" i="1"/>
  <c r="P1850" i="1"/>
  <c r="O1850" i="1"/>
  <c r="O1854" i="1" s="1"/>
  <c r="N1850" i="1"/>
  <c r="M1850" i="1"/>
  <c r="M1854" i="1" s="1"/>
  <c r="M1856" i="1" s="1"/>
  <c r="L1850" i="1"/>
  <c r="K1850" i="1"/>
  <c r="J1850" i="1"/>
  <c r="I1850" i="1"/>
  <c r="H1850" i="1"/>
  <c r="G1850" i="1"/>
  <c r="F1850" i="1"/>
  <c r="E1850" i="1"/>
  <c r="D1850" i="1"/>
  <c r="C1850" i="1"/>
  <c r="C1854" i="1" s="1"/>
  <c r="B1850" i="1"/>
  <c r="Y1845" i="1"/>
  <c r="X1845" i="1"/>
  <c r="W1845" i="1"/>
  <c r="V1845" i="1"/>
  <c r="U1845" i="1"/>
  <c r="U1846" i="1" s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I1846" i="1" s="1"/>
  <c r="H1845" i="1"/>
  <c r="G1845" i="1"/>
  <c r="F1845" i="1"/>
  <c r="E1845" i="1"/>
  <c r="D1845" i="1"/>
  <c r="C1845" i="1"/>
  <c r="B1845" i="1"/>
  <c r="AE1844" i="1"/>
  <c r="S1844" i="1"/>
  <c r="G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W1844" i="1" s="1"/>
  <c r="V1842" i="1"/>
  <c r="U1842" i="1"/>
  <c r="T1842" i="1"/>
  <c r="S1842" i="1"/>
  <c r="R1842" i="1"/>
  <c r="Q1842" i="1"/>
  <c r="P1842" i="1"/>
  <c r="O1842" i="1"/>
  <c r="N1842" i="1"/>
  <c r="Z1842" i="1" s="1"/>
  <c r="AA1842" i="1" s="1"/>
  <c r="M1842" i="1"/>
  <c r="L1842" i="1"/>
  <c r="K1842" i="1"/>
  <c r="K1844" i="1" s="1"/>
  <c r="J1842" i="1"/>
  <c r="I1842" i="1"/>
  <c r="H1842" i="1"/>
  <c r="G1842" i="1"/>
  <c r="F1842" i="1"/>
  <c r="E1842" i="1"/>
  <c r="D1842" i="1"/>
  <c r="C1842" i="1"/>
  <c r="B1842" i="1"/>
  <c r="Y1841" i="1"/>
  <c r="Y1844" i="1" s="1"/>
  <c r="Y1846" i="1" s="1"/>
  <c r="X1841" i="1"/>
  <c r="X1844" i="1" s="1"/>
  <c r="W1841" i="1"/>
  <c r="V1841" i="1"/>
  <c r="U1841" i="1"/>
  <c r="T1841" i="1"/>
  <c r="S1841" i="1"/>
  <c r="R1841" i="1"/>
  <c r="R1844" i="1" s="1"/>
  <c r="R1846" i="1" s="1"/>
  <c r="Q1841" i="1"/>
  <c r="P1841" i="1"/>
  <c r="O1841" i="1"/>
  <c r="N1841" i="1"/>
  <c r="Z1841" i="1" s="1"/>
  <c r="M1841" i="1"/>
  <c r="M1844" i="1" s="1"/>
  <c r="L1841" i="1"/>
  <c r="L1844" i="1" s="1"/>
  <c r="L1846" i="1" s="1"/>
  <c r="K1841" i="1"/>
  <c r="J1841" i="1"/>
  <c r="I1841" i="1"/>
  <c r="H1841" i="1"/>
  <c r="G1841" i="1"/>
  <c r="F1841" i="1"/>
  <c r="F1844" i="1" s="1"/>
  <c r="E1841" i="1"/>
  <c r="D1841" i="1"/>
  <c r="C1841" i="1"/>
  <c r="B1841" i="1"/>
  <c r="Y1840" i="1"/>
  <c r="X1840" i="1"/>
  <c r="W1840" i="1"/>
  <c r="V1840" i="1"/>
  <c r="V1844" i="1" s="1"/>
  <c r="U1840" i="1"/>
  <c r="U1844" i="1" s="1"/>
  <c r="T1840" i="1"/>
  <c r="T1844" i="1" s="1"/>
  <c r="T1846" i="1" s="1"/>
  <c r="S1840" i="1"/>
  <c r="R1840" i="1"/>
  <c r="Q1840" i="1"/>
  <c r="Q1844" i="1" s="1"/>
  <c r="P1840" i="1"/>
  <c r="P1844" i="1" s="1"/>
  <c r="O1840" i="1"/>
  <c r="O1844" i="1" s="1"/>
  <c r="N1840" i="1"/>
  <c r="N1844" i="1" s="1"/>
  <c r="M1840" i="1"/>
  <c r="L1840" i="1"/>
  <c r="K1840" i="1"/>
  <c r="J1840" i="1"/>
  <c r="J1844" i="1" s="1"/>
  <c r="I1840" i="1"/>
  <c r="I1844" i="1" s="1"/>
  <c r="H1840" i="1"/>
  <c r="H1844" i="1" s="1"/>
  <c r="G1840" i="1"/>
  <c r="F1840" i="1"/>
  <c r="E1840" i="1"/>
  <c r="E1844" i="1" s="1"/>
  <c r="D1840" i="1"/>
  <c r="D1844" i="1" s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O1836" i="1" s="1"/>
  <c r="N1835" i="1"/>
  <c r="Z1835" i="1" s="1"/>
  <c r="M1835" i="1"/>
  <c r="L1835" i="1"/>
  <c r="K1835" i="1"/>
  <c r="J1835" i="1"/>
  <c r="I1835" i="1"/>
  <c r="H1835" i="1"/>
  <c r="G1835" i="1"/>
  <c r="F1835" i="1"/>
  <c r="E1835" i="1"/>
  <c r="D1835" i="1"/>
  <c r="C1835" i="1"/>
  <c r="C1836" i="1" s="1"/>
  <c r="B1835" i="1"/>
  <c r="AE1834" i="1"/>
  <c r="O1834" i="1"/>
  <c r="C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S1834" i="1" s="1"/>
  <c r="S1836" i="1" s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G1834" i="1" s="1"/>
  <c r="G1836" i="1" s="1"/>
  <c r="F1832" i="1"/>
  <c r="E1832" i="1"/>
  <c r="D1832" i="1"/>
  <c r="AA1832" i="1" s="1"/>
  <c r="C1832" i="1"/>
  <c r="B1832" i="1"/>
  <c r="Y1831" i="1"/>
  <c r="X1831" i="1"/>
  <c r="W1831" i="1"/>
  <c r="V1831" i="1"/>
  <c r="U1831" i="1"/>
  <c r="U1834" i="1" s="1"/>
  <c r="T1831" i="1"/>
  <c r="T1834" i="1" s="1"/>
  <c r="T1836" i="1" s="1"/>
  <c r="S1831" i="1"/>
  <c r="R1831" i="1"/>
  <c r="Q1831" i="1"/>
  <c r="P1831" i="1"/>
  <c r="O1831" i="1"/>
  <c r="N1831" i="1"/>
  <c r="Z1831" i="1" s="1"/>
  <c r="M1831" i="1"/>
  <c r="L1831" i="1"/>
  <c r="K1831" i="1"/>
  <c r="J1831" i="1"/>
  <c r="I1831" i="1"/>
  <c r="I1834" i="1" s="1"/>
  <c r="H1831" i="1"/>
  <c r="H1834" i="1" s="1"/>
  <c r="H1836" i="1" s="1"/>
  <c r="G1831" i="1"/>
  <c r="F1831" i="1"/>
  <c r="E1831" i="1"/>
  <c r="D1831" i="1"/>
  <c r="C1831" i="1"/>
  <c r="B1831" i="1"/>
  <c r="B1834" i="1" s="1"/>
  <c r="B1836" i="1" s="1"/>
  <c r="Y1830" i="1"/>
  <c r="Y1834" i="1" s="1"/>
  <c r="Y1836" i="1" s="1"/>
  <c r="X1830" i="1"/>
  <c r="X1834" i="1" s="1"/>
  <c r="X1836" i="1" s="1"/>
  <c r="W1830" i="1"/>
  <c r="W1834" i="1" s="1"/>
  <c r="V1830" i="1"/>
  <c r="V1834" i="1" s="1"/>
  <c r="U1830" i="1"/>
  <c r="T1830" i="1"/>
  <c r="S1830" i="1"/>
  <c r="R1830" i="1"/>
  <c r="R1834" i="1" s="1"/>
  <c r="R1836" i="1" s="1"/>
  <c r="Q1830" i="1"/>
  <c r="Q1834" i="1" s="1"/>
  <c r="P1830" i="1"/>
  <c r="P1834" i="1" s="1"/>
  <c r="O1830" i="1"/>
  <c r="N1830" i="1"/>
  <c r="M1830" i="1"/>
  <c r="Z1830" i="1" s="1"/>
  <c r="L1830" i="1"/>
  <c r="L1834" i="1" s="1"/>
  <c r="L1836" i="1" s="1"/>
  <c r="K1830" i="1"/>
  <c r="K1834" i="1" s="1"/>
  <c r="J1830" i="1"/>
  <c r="J1834" i="1" s="1"/>
  <c r="I1830" i="1"/>
  <c r="H1830" i="1"/>
  <c r="G1830" i="1"/>
  <c r="F1830" i="1"/>
  <c r="F1834" i="1" s="1"/>
  <c r="F1836" i="1" s="1"/>
  <c r="E1830" i="1"/>
  <c r="E1834" i="1" s="1"/>
  <c r="D1830" i="1"/>
  <c r="AA1830" i="1" s="1"/>
  <c r="C1830" i="1"/>
  <c r="B1830" i="1"/>
  <c r="Y1825" i="1"/>
  <c r="X1825" i="1"/>
  <c r="W1825" i="1"/>
  <c r="W1826" i="1" s="1"/>
  <c r="V1825" i="1"/>
  <c r="U1825" i="1"/>
  <c r="T1825" i="1"/>
  <c r="S1825" i="1"/>
  <c r="R1825" i="1"/>
  <c r="Q1825" i="1"/>
  <c r="Q1826" i="1" s="1"/>
  <c r="P1825" i="1"/>
  <c r="O1825" i="1"/>
  <c r="N1825" i="1"/>
  <c r="M1825" i="1"/>
  <c r="Z1825" i="1" s="1"/>
  <c r="L1825" i="1"/>
  <c r="K1825" i="1"/>
  <c r="K1826" i="1" s="1"/>
  <c r="J1825" i="1"/>
  <c r="I1825" i="1"/>
  <c r="H1825" i="1"/>
  <c r="G1825" i="1"/>
  <c r="F1825" i="1"/>
  <c r="E1825" i="1"/>
  <c r="E1826" i="1" s="1"/>
  <c r="D1825" i="1"/>
  <c r="AA1825" i="1" s="1"/>
  <c r="C1825" i="1"/>
  <c r="B1825" i="1"/>
  <c r="AE1824" i="1"/>
  <c r="W1824" i="1"/>
  <c r="K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O1824" i="1" s="1"/>
  <c r="O1826" i="1" s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C1824" i="1" s="1"/>
  <c r="C1826" i="1" s="1"/>
  <c r="B1822" i="1"/>
  <c r="Y1821" i="1"/>
  <c r="X1821" i="1"/>
  <c r="W1821" i="1"/>
  <c r="V1821" i="1"/>
  <c r="V1824" i="1" s="1"/>
  <c r="V1826" i="1" s="1"/>
  <c r="U1821" i="1"/>
  <c r="T1821" i="1"/>
  <c r="S1821" i="1"/>
  <c r="R1821" i="1"/>
  <c r="Q1821" i="1"/>
  <c r="Q1824" i="1" s="1"/>
  <c r="P1821" i="1"/>
  <c r="P1824" i="1" s="1"/>
  <c r="P1826" i="1" s="1"/>
  <c r="O1821" i="1"/>
  <c r="N1821" i="1"/>
  <c r="M1821" i="1"/>
  <c r="Z1821" i="1" s="1"/>
  <c r="AB1821" i="1" s="1"/>
  <c r="L1821" i="1"/>
  <c r="K1821" i="1"/>
  <c r="J1821" i="1"/>
  <c r="J1824" i="1" s="1"/>
  <c r="J1826" i="1" s="1"/>
  <c r="I1821" i="1"/>
  <c r="H1821" i="1"/>
  <c r="G1821" i="1"/>
  <c r="F1821" i="1"/>
  <c r="E1821" i="1"/>
  <c r="E1824" i="1" s="1"/>
  <c r="D1821" i="1"/>
  <c r="D1824" i="1" s="1"/>
  <c r="D1826" i="1" s="1"/>
  <c r="C1821" i="1"/>
  <c r="B1821" i="1"/>
  <c r="Y1820" i="1"/>
  <c r="Y1824" i="1" s="1"/>
  <c r="X1820" i="1"/>
  <c r="X1824" i="1" s="1"/>
  <c r="W1820" i="1"/>
  <c r="V1820" i="1"/>
  <c r="U1820" i="1"/>
  <c r="U1824" i="1" s="1"/>
  <c r="U1826" i="1" s="1"/>
  <c r="T1820" i="1"/>
  <c r="T1824" i="1" s="1"/>
  <c r="T1826" i="1" s="1"/>
  <c r="S1820" i="1"/>
  <c r="S1824" i="1" s="1"/>
  <c r="R1820" i="1"/>
  <c r="R1824" i="1" s="1"/>
  <c r="Q1820" i="1"/>
  <c r="P1820" i="1"/>
  <c r="O1820" i="1"/>
  <c r="N1820" i="1"/>
  <c r="N1824" i="1" s="1"/>
  <c r="N1826" i="1" s="1"/>
  <c r="M1820" i="1"/>
  <c r="Z1820" i="1" s="1"/>
  <c r="L1820" i="1"/>
  <c r="L1824" i="1" s="1"/>
  <c r="K1820" i="1"/>
  <c r="J1820" i="1"/>
  <c r="I1820" i="1"/>
  <c r="I1824" i="1" s="1"/>
  <c r="I1826" i="1" s="1"/>
  <c r="H1820" i="1"/>
  <c r="H1824" i="1" s="1"/>
  <c r="H1826" i="1" s="1"/>
  <c r="G1820" i="1"/>
  <c r="G1824" i="1" s="1"/>
  <c r="F1820" i="1"/>
  <c r="F1824" i="1" s="1"/>
  <c r="E1820" i="1"/>
  <c r="D1820" i="1"/>
  <c r="C1820" i="1"/>
  <c r="B1820" i="1"/>
  <c r="B1824" i="1" s="1"/>
  <c r="B1826" i="1" s="1"/>
  <c r="Y1815" i="1"/>
  <c r="Y1816" i="1" s="1"/>
  <c r="X1815" i="1"/>
  <c r="W1815" i="1"/>
  <c r="V1815" i="1"/>
  <c r="U1815" i="1"/>
  <c r="T1815" i="1"/>
  <c r="T1816" i="1" s="1"/>
  <c r="S1815" i="1"/>
  <c r="S1816" i="1" s="1"/>
  <c r="R1815" i="1"/>
  <c r="Q1815" i="1"/>
  <c r="P1815" i="1"/>
  <c r="O1815" i="1"/>
  <c r="N1815" i="1"/>
  <c r="N1816" i="1" s="1"/>
  <c r="M1815" i="1"/>
  <c r="M1816" i="1" s="1"/>
  <c r="L1815" i="1"/>
  <c r="K1815" i="1"/>
  <c r="J1815" i="1"/>
  <c r="I1815" i="1"/>
  <c r="H1815" i="1"/>
  <c r="H1816" i="1" s="1"/>
  <c r="G1815" i="1"/>
  <c r="G1816" i="1" s="1"/>
  <c r="F1815" i="1"/>
  <c r="E1815" i="1"/>
  <c r="D1815" i="1"/>
  <c r="C1815" i="1"/>
  <c r="B1815" i="1"/>
  <c r="B1816" i="1" s="1"/>
  <c r="AE1814" i="1"/>
  <c r="S1814" i="1"/>
  <c r="G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W1814" i="1" s="1"/>
  <c r="W1816" i="1" s="1"/>
  <c r="V1812" i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K1814" i="1" s="1"/>
  <c r="K1816" i="1" s="1"/>
  <c r="J1812" i="1"/>
  <c r="I1812" i="1"/>
  <c r="H1812" i="1"/>
  <c r="G1812" i="1"/>
  <c r="F1812" i="1"/>
  <c r="E1812" i="1"/>
  <c r="D1812" i="1"/>
  <c r="C1812" i="1"/>
  <c r="B1812" i="1"/>
  <c r="Y1811" i="1"/>
  <c r="Y1814" i="1" s="1"/>
  <c r="X1811" i="1"/>
  <c r="X1814" i="1" s="1"/>
  <c r="X1816" i="1" s="1"/>
  <c r="W1811" i="1"/>
  <c r="V1811" i="1"/>
  <c r="U1811" i="1"/>
  <c r="T1811" i="1"/>
  <c r="S1811" i="1"/>
  <c r="R1811" i="1"/>
  <c r="R1814" i="1" s="1"/>
  <c r="R1816" i="1" s="1"/>
  <c r="Q1811" i="1"/>
  <c r="P1811" i="1"/>
  <c r="O1811" i="1"/>
  <c r="N1811" i="1"/>
  <c r="Z1811" i="1" s="1"/>
  <c r="M1811" i="1"/>
  <c r="M1814" i="1" s="1"/>
  <c r="L1811" i="1"/>
  <c r="L1814" i="1" s="1"/>
  <c r="L1816" i="1" s="1"/>
  <c r="K1811" i="1"/>
  <c r="J1811" i="1"/>
  <c r="I1811" i="1"/>
  <c r="H1811" i="1"/>
  <c r="G1811" i="1"/>
  <c r="F1811" i="1"/>
  <c r="F1814" i="1" s="1"/>
  <c r="F1816" i="1" s="1"/>
  <c r="E1811" i="1"/>
  <c r="D1811" i="1"/>
  <c r="C1811" i="1"/>
  <c r="B1811" i="1"/>
  <c r="Y1810" i="1"/>
  <c r="X1810" i="1"/>
  <c r="W1810" i="1"/>
  <c r="V1810" i="1"/>
  <c r="V1814" i="1" s="1"/>
  <c r="V1816" i="1" s="1"/>
  <c r="U1810" i="1"/>
  <c r="U1814" i="1" s="1"/>
  <c r="T1810" i="1"/>
  <c r="T1814" i="1" s="1"/>
  <c r="S1810" i="1"/>
  <c r="R1810" i="1"/>
  <c r="Q1810" i="1"/>
  <c r="Q1814" i="1" s="1"/>
  <c r="Q1816" i="1" s="1"/>
  <c r="P1810" i="1"/>
  <c r="P1814" i="1" s="1"/>
  <c r="P1816" i="1" s="1"/>
  <c r="O1810" i="1"/>
  <c r="O1814" i="1" s="1"/>
  <c r="N1810" i="1"/>
  <c r="N1814" i="1" s="1"/>
  <c r="M1810" i="1"/>
  <c r="L1810" i="1"/>
  <c r="K1810" i="1"/>
  <c r="J1810" i="1"/>
  <c r="J1814" i="1" s="1"/>
  <c r="J1816" i="1" s="1"/>
  <c r="I1810" i="1"/>
  <c r="I1814" i="1" s="1"/>
  <c r="H1810" i="1"/>
  <c r="H1814" i="1" s="1"/>
  <c r="G1810" i="1"/>
  <c r="F1810" i="1"/>
  <c r="E1810" i="1"/>
  <c r="E1814" i="1" s="1"/>
  <c r="E1816" i="1" s="1"/>
  <c r="D1810" i="1"/>
  <c r="D1814" i="1" s="1"/>
  <c r="D1816" i="1" s="1"/>
  <c r="C1810" i="1"/>
  <c r="C1814" i="1" s="1"/>
  <c r="B1810" i="1"/>
  <c r="B1814" i="1" s="1"/>
  <c r="AE1806" i="1"/>
  <c r="Y1805" i="1"/>
  <c r="X1805" i="1"/>
  <c r="W1805" i="1"/>
  <c r="W1806" i="1" s="1"/>
  <c r="V1805" i="1"/>
  <c r="V1806" i="1" s="1"/>
  <c r="U1805" i="1"/>
  <c r="T1805" i="1"/>
  <c r="S1805" i="1"/>
  <c r="R1805" i="1"/>
  <c r="R1806" i="1" s="1"/>
  <c r="Q1805" i="1"/>
  <c r="Q1806" i="1" s="1"/>
  <c r="P1805" i="1"/>
  <c r="P1806" i="1" s="1"/>
  <c r="O1805" i="1"/>
  <c r="N1805" i="1"/>
  <c r="M1805" i="1"/>
  <c r="Z1805" i="1" s="1"/>
  <c r="L1805" i="1"/>
  <c r="K1805" i="1"/>
  <c r="K1806" i="1" s="1"/>
  <c r="J1805" i="1"/>
  <c r="J1806" i="1" s="1"/>
  <c r="I1805" i="1"/>
  <c r="H1805" i="1"/>
  <c r="G1805" i="1"/>
  <c r="F1805" i="1"/>
  <c r="F1806" i="1" s="1"/>
  <c r="E1805" i="1"/>
  <c r="E1806" i="1" s="1"/>
  <c r="D1805" i="1"/>
  <c r="C1805" i="1"/>
  <c r="B1805" i="1"/>
  <c r="O1804" i="1"/>
  <c r="O1806" i="1" s="1"/>
  <c r="C1804" i="1"/>
  <c r="C1806" i="1" s="1"/>
  <c r="Y1803" i="1"/>
  <c r="X1803" i="1"/>
  <c r="W1803" i="1"/>
  <c r="V1803" i="1"/>
  <c r="U1803" i="1"/>
  <c r="T1803" i="1"/>
  <c r="S1803" i="1"/>
  <c r="R1803" i="1"/>
  <c r="Q1803" i="1"/>
  <c r="Q1703" i="1" s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S1804" i="1" s="1"/>
  <c r="S1806" i="1" s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G1804" i="1" s="1"/>
  <c r="G1806" i="1" s="1"/>
  <c r="F1802" i="1"/>
  <c r="E1802" i="1"/>
  <c r="D1802" i="1"/>
  <c r="C1802" i="1"/>
  <c r="B1802" i="1"/>
  <c r="Y1801" i="1"/>
  <c r="X1801" i="1"/>
  <c r="W1801" i="1"/>
  <c r="V1801" i="1"/>
  <c r="U1801" i="1"/>
  <c r="U1804" i="1" s="1"/>
  <c r="U1806" i="1" s="1"/>
  <c r="T1801" i="1"/>
  <c r="T1804" i="1" s="1"/>
  <c r="T1806" i="1" s="1"/>
  <c r="S1801" i="1"/>
  <c r="R1801" i="1"/>
  <c r="Q1801" i="1"/>
  <c r="P1801" i="1"/>
  <c r="O1801" i="1"/>
  <c r="N1801" i="1"/>
  <c r="Z1801" i="1" s="1"/>
  <c r="M1801" i="1"/>
  <c r="L1801" i="1"/>
  <c r="K1801" i="1"/>
  <c r="J1801" i="1"/>
  <c r="I1801" i="1"/>
  <c r="I1804" i="1" s="1"/>
  <c r="I1806" i="1" s="1"/>
  <c r="H1801" i="1"/>
  <c r="H1804" i="1" s="1"/>
  <c r="H1806" i="1" s="1"/>
  <c r="G1801" i="1"/>
  <c r="F1801" i="1"/>
  <c r="E1801" i="1"/>
  <c r="D1801" i="1"/>
  <c r="C1801" i="1"/>
  <c r="B1801" i="1"/>
  <c r="B1804" i="1" s="1"/>
  <c r="B1806" i="1" s="1"/>
  <c r="Y1800" i="1"/>
  <c r="Y1804" i="1" s="1"/>
  <c r="Y1806" i="1" s="1"/>
  <c r="X1800" i="1"/>
  <c r="X1804" i="1" s="1"/>
  <c r="W1800" i="1"/>
  <c r="W1804" i="1" s="1"/>
  <c r="V1800" i="1"/>
  <c r="V1804" i="1" s="1"/>
  <c r="U1800" i="1"/>
  <c r="T1800" i="1"/>
  <c r="S1800" i="1"/>
  <c r="R1800" i="1"/>
  <c r="R1804" i="1" s="1"/>
  <c r="Q1800" i="1"/>
  <c r="Q1804" i="1" s="1"/>
  <c r="P1800" i="1"/>
  <c r="P1804" i="1" s="1"/>
  <c r="O1800" i="1"/>
  <c r="N1800" i="1"/>
  <c r="M1800" i="1"/>
  <c r="Z1800" i="1" s="1"/>
  <c r="L1800" i="1"/>
  <c r="L1804" i="1" s="1"/>
  <c r="K1800" i="1"/>
  <c r="K1804" i="1" s="1"/>
  <c r="J1800" i="1"/>
  <c r="J1804" i="1" s="1"/>
  <c r="I1800" i="1"/>
  <c r="H1800" i="1"/>
  <c r="G1800" i="1"/>
  <c r="F1800" i="1"/>
  <c r="F1804" i="1" s="1"/>
  <c r="E1800" i="1"/>
  <c r="E1804" i="1" s="1"/>
  <c r="D1800" i="1"/>
  <c r="C1800" i="1"/>
  <c r="B1800" i="1"/>
  <c r="AE1796" i="1"/>
  <c r="Y1795" i="1"/>
  <c r="Y1796" i="1" s="1"/>
  <c r="X1795" i="1"/>
  <c r="X1796" i="1" s="1"/>
  <c r="W1795" i="1"/>
  <c r="V1795" i="1"/>
  <c r="U1795" i="1"/>
  <c r="T1795" i="1"/>
  <c r="T1796" i="1" s="1"/>
  <c r="S1795" i="1"/>
  <c r="S1796" i="1" s="1"/>
  <c r="R1795" i="1"/>
  <c r="R1796" i="1" s="1"/>
  <c r="Q1795" i="1"/>
  <c r="P1795" i="1"/>
  <c r="O1795" i="1"/>
  <c r="N1795" i="1"/>
  <c r="N1796" i="1" s="1"/>
  <c r="M1795" i="1"/>
  <c r="Z1795" i="1" s="1"/>
  <c r="L1795" i="1"/>
  <c r="L1796" i="1" s="1"/>
  <c r="K1795" i="1"/>
  <c r="J1795" i="1"/>
  <c r="I1795" i="1"/>
  <c r="H1795" i="1"/>
  <c r="H1796" i="1" s="1"/>
  <c r="G1795" i="1"/>
  <c r="G1796" i="1" s="1"/>
  <c r="F1795" i="1"/>
  <c r="F1796" i="1" s="1"/>
  <c r="E1795" i="1"/>
  <c r="D1795" i="1"/>
  <c r="C1795" i="1"/>
  <c r="B1795" i="1"/>
  <c r="B1796" i="1" s="1"/>
  <c r="W1794" i="1"/>
  <c r="W1796" i="1" s="1"/>
  <c r="K1794" i="1"/>
  <c r="K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AA1793" i="1" s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O1794" i="1" s="1"/>
  <c r="O1796" i="1" s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C1794" i="1" s="1"/>
  <c r="C1796" i="1" s="1"/>
  <c r="B1792" i="1"/>
  <c r="Y1791" i="1"/>
  <c r="X1791" i="1"/>
  <c r="W1791" i="1"/>
  <c r="V1791" i="1"/>
  <c r="V1794" i="1" s="1"/>
  <c r="V1796" i="1" s="1"/>
  <c r="U1791" i="1"/>
  <c r="T1791" i="1"/>
  <c r="S1791" i="1"/>
  <c r="R1791" i="1"/>
  <c r="Q1791" i="1"/>
  <c r="Q1794" i="1" s="1"/>
  <c r="Q1796" i="1" s="1"/>
  <c r="P1791" i="1"/>
  <c r="P1794" i="1" s="1"/>
  <c r="P1796" i="1" s="1"/>
  <c r="O1791" i="1"/>
  <c r="N1791" i="1"/>
  <c r="M1791" i="1"/>
  <c r="Z1791" i="1" s="1"/>
  <c r="AB1791" i="1" s="1"/>
  <c r="L1791" i="1"/>
  <c r="K1791" i="1"/>
  <c r="J1791" i="1"/>
  <c r="J1794" i="1" s="1"/>
  <c r="J1796" i="1" s="1"/>
  <c r="I1791" i="1"/>
  <c r="H1791" i="1"/>
  <c r="G1791" i="1"/>
  <c r="F1791" i="1"/>
  <c r="E1791" i="1"/>
  <c r="E1794" i="1" s="1"/>
  <c r="E1796" i="1" s="1"/>
  <c r="D1791" i="1"/>
  <c r="D1794" i="1" s="1"/>
  <c r="D1796" i="1" s="1"/>
  <c r="C1791" i="1"/>
  <c r="B1791" i="1"/>
  <c r="Y1790" i="1"/>
  <c r="Y1794" i="1" s="1"/>
  <c r="X1790" i="1"/>
  <c r="X1794" i="1" s="1"/>
  <c r="W1790" i="1"/>
  <c r="V1790" i="1"/>
  <c r="U1790" i="1"/>
  <c r="U1794" i="1" s="1"/>
  <c r="U1796" i="1" s="1"/>
  <c r="T1790" i="1"/>
  <c r="T1794" i="1" s="1"/>
  <c r="S1790" i="1"/>
  <c r="S1794" i="1" s="1"/>
  <c r="R1790" i="1"/>
  <c r="R1794" i="1" s="1"/>
  <c r="Q1790" i="1"/>
  <c r="P1790" i="1"/>
  <c r="O1790" i="1"/>
  <c r="N1790" i="1"/>
  <c r="N1794" i="1" s="1"/>
  <c r="M1790" i="1"/>
  <c r="Z1790" i="1" s="1"/>
  <c r="L1790" i="1"/>
  <c r="L1794" i="1" s="1"/>
  <c r="K1790" i="1"/>
  <c r="J1790" i="1"/>
  <c r="I1790" i="1"/>
  <c r="I1794" i="1" s="1"/>
  <c r="I1796" i="1" s="1"/>
  <c r="H1790" i="1"/>
  <c r="H1794" i="1" s="1"/>
  <c r="G1790" i="1"/>
  <c r="G1794" i="1" s="1"/>
  <c r="F1790" i="1"/>
  <c r="F1794" i="1" s="1"/>
  <c r="E1790" i="1"/>
  <c r="D1790" i="1"/>
  <c r="C1790" i="1"/>
  <c r="B1790" i="1"/>
  <c r="B1794" i="1" s="1"/>
  <c r="AE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S1784" i="1"/>
  <c r="S1786" i="1" s="1"/>
  <c r="G1784" i="1"/>
  <c r="G1786" i="1" s="1"/>
  <c r="Y1783" i="1"/>
  <c r="X1783" i="1"/>
  <c r="W1783" i="1"/>
  <c r="V1783" i="1"/>
  <c r="U1783" i="1"/>
  <c r="U1703" i="1" s="1"/>
  <c r="U1693" i="1" s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I1703" i="1" s="1"/>
  <c r="I1693" i="1" s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AA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Y1784" i="1" s="1"/>
  <c r="Y1786" i="1" s="1"/>
  <c r="X1781" i="1"/>
  <c r="X1784" i="1" s="1"/>
  <c r="X1786" i="1" s="1"/>
  <c r="W1781" i="1"/>
  <c r="V1781" i="1"/>
  <c r="U1781" i="1"/>
  <c r="T1781" i="1"/>
  <c r="S1781" i="1"/>
  <c r="R1781" i="1"/>
  <c r="R1784" i="1" s="1"/>
  <c r="R1786" i="1" s="1"/>
  <c r="Q1781" i="1"/>
  <c r="P1781" i="1"/>
  <c r="O1781" i="1"/>
  <c r="N1781" i="1"/>
  <c r="N1701" i="1" s="1"/>
  <c r="N1691" i="1" s="1"/>
  <c r="N1681" i="1" s="1"/>
  <c r="M1781" i="1"/>
  <c r="M1784" i="1" s="1"/>
  <c r="M1786" i="1" s="1"/>
  <c r="L1781" i="1"/>
  <c r="L1784" i="1" s="1"/>
  <c r="L1786" i="1" s="1"/>
  <c r="K1781" i="1"/>
  <c r="J1781" i="1"/>
  <c r="I1781" i="1"/>
  <c r="H1781" i="1"/>
  <c r="G1781" i="1"/>
  <c r="F1781" i="1"/>
  <c r="F1784" i="1" s="1"/>
  <c r="F1786" i="1" s="1"/>
  <c r="E1781" i="1"/>
  <c r="D1781" i="1"/>
  <c r="C1781" i="1"/>
  <c r="B1781" i="1"/>
  <c r="B1701" i="1" s="1"/>
  <c r="B1691" i="1" s="1"/>
  <c r="B1681" i="1" s="1"/>
  <c r="Y1780" i="1"/>
  <c r="X1780" i="1"/>
  <c r="W1780" i="1"/>
  <c r="V1780" i="1"/>
  <c r="V1784" i="1" s="1"/>
  <c r="U1780" i="1"/>
  <c r="U1784" i="1" s="1"/>
  <c r="T1780" i="1"/>
  <c r="T1784" i="1" s="1"/>
  <c r="S1780" i="1"/>
  <c r="R1780" i="1"/>
  <c r="Q1780" i="1"/>
  <c r="P1780" i="1"/>
  <c r="P1784" i="1" s="1"/>
  <c r="O1780" i="1"/>
  <c r="O1784" i="1" s="1"/>
  <c r="N1780" i="1"/>
  <c r="N1784" i="1" s="1"/>
  <c r="M1780" i="1"/>
  <c r="L1780" i="1"/>
  <c r="K1780" i="1"/>
  <c r="J1780" i="1"/>
  <c r="J1784" i="1" s="1"/>
  <c r="I1780" i="1"/>
  <c r="I1784" i="1" s="1"/>
  <c r="H1780" i="1"/>
  <c r="H1784" i="1" s="1"/>
  <c r="G1780" i="1"/>
  <c r="F1780" i="1"/>
  <c r="E1780" i="1"/>
  <c r="D1780" i="1"/>
  <c r="D1784" i="1" s="1"/>
  <c r="C1780" i="1"/>
  <c r="C1784" i="1" s="1"/>
  <c r="B1780" i="1"/>
  <c r="B1784" i="1" s="1"/>
  <c r="AE1776" i="1"/>
  <c r="Y1775" i="1"/>
  <c r="Y1776" i="1" s="1"/>
  <c r="X1775" i="1"/>
  <c r="X1776" i="1" s="1"/>
  <c r="W1775" i="1"/>
  <c r="V1775" i="1"/>
  <c r="U1775" i="1"/>
  <c r="T1775" i="1"/>
  <c r="S1775" i="1"/>
  <c r="S1776" i="1" s="1"/>
  <c r="R1775" i="1"/>
  <c r="Q1775" i="1"/>
  <c r="Q1776" i="1" s="1"/>
  <c r="P1775" i="1"/>
  <c r="O1775" i="1"/>
  <c r="N1775" i="1"/>
  <c r="M1775" i="1"/>
  <c r="L1775" i="1"/>
  <c r="L1776" i="1" s="1"/>
  <c r="K1775" i="1"/>
  <c r="J1775" i="1"/>
  <c r="I1775" i="1"/>
  <c r="H1775" i="1"/>
  <c r="G1775" i="1"/>
  <c r="G1776" i="1" s="1"/>
  <c r="F1775" i="1"/>
  <c r="E1775" i="1"/>
  <c r="E1776" i="1" s="1"/>
  <c r="D1775" i="1"/>
  <c r="C1775" i="1"/>
  <c r="B1775" i="1"/>
  <c r="P1774" i="1"/>
  <c r="P1776" i="1" s="1"/>
  <c r="D1774" i="1"/>
  <c r="D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T1774" i="1" s="1"/>
  <c r="T1776" i="1" s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H1774" i="1" s="1"/>
  <c r="H1776" i="1" s="1"/>
  <c r="G1772" i="1"/>
  <c r="F1772" i="1"/>
  <c r="E1772" i="1"/>
  <c r="D1772" i="1"/>
  <c r="C1772" i="1"/>
  <c r="B1772" i="1"/>
  <c r="Y1771" i="1"/>
  <c r="X1771" i="1"/>
  <c r="W1771" i="1"/>
  <c r="V1771" i="1"/>
  <c r="V1774" i="1" s="1"/>
  <c r="V1776" i="1" s="1"/>
  <c r="U1771" i="1"/>
  <c r="U1774" i="1" s="1"/>
  <c r="U1776" i="1" s="1"/>
  <c r="T1771" i="1"/>
  <c r="S1771" i="1"/>
  <c r="R1771" i="1"/>
  <c r="Q1771" i="1"/>
  <c r="P1771" i="1"/>
  <c r="O1771" i="1"/>
  <c r="O1774" i="1" s="1"/>
  <c r="O1776" i="1" s="1"/>
  <c r="N1771" i="1"/>
  <c r="M1771" i="1"/>
  <c r="Z1771" i="1" s="1"/>
  <c r="L1771" i="1"/>
  <c r="K1771" i="1"/>
  <c r="J1771" i="1"/>
  <c r="J1774" i="1" s="1"/>
  <c r="J1776" i="1" s="1"/>
  <c r="I1771" i="1"/>
  <c r="I1774" i="1" s="1"/>
  <c r="I1776" i="1" s="1"/>
  <c r="H1771" i="1"/>
  <c r="G1771" i="1"/>
  <c r="F1771" i="1"/>
  <c r="E1771" i="1"/>
  <c r="D1771" i="1"/>
  <c r="C1771" i="1"/>
  <c r="C1774" i="1" s="1"/>
  <c r="C1776" i="1" s="1"/>
  <c r="B1771" i="1"/>
  <c r="Y1770" i="1"/>
  <c r="Y1774" i="1" s="1"/>
  <c r="X1770" i="1"/>
  <c r="X1774" i="1" s="1"/>
  <c r="W1770" i="1"/>
  <c r="W1774" i="1" s="1"/>
  <c r="V1770" i="1"/>
  <c r="U1770" i="1"/>
  <c r="T1770" i="1"/>
  <c r="S1770" i="1"/>
  <c r="S1774" i="1" s="1"/>
  <c r="R1770" i="1"/>
  <c r="Q1770" i="1"/>
  <c r="Q1774" i="1" s="1"/>
  <c r="P1770" i="1"/>
  <c r="O1770" i="1"/>
  <c r="N1770" i="1"/>
  <c r="N1774" i="1" s="1"/>
  <c r="N1776" i="1" s="1"/>
  <c r="M1770" i="1"/>
  <c r="M1774" i="1" s="1"/>
  <c r="L1770" i="1"/>
  <c r="L1774" i="1" s="1"/>
  <c r="K1770" i="1"/>
  <c r="K1774" i="1" s="1"/>
  <c r="J1770" i="1"/>
  <c r="I1770" i="1"/>
  <c r="H1770" i="1"/>
  <c r="G1770" i="1"/>
  <c r="G1774" i="1" s="1"/>
  <c r="F1770" i="1"/>
  <c r="E1770" i="1"/>
  <c r="E1774" i="1" s="1"/>
  <c r="D1770" i="1"/>
  <c r="C1770" i="1"/>
  <c r="B1770" i="1"/>
  <c r="B1774" i="1" s="1"/>
  <c r="B1776" i="1" s="1"/>
  <c r="AE1766" i="1"/>
  <c r="F1766" i="1"/>
  <c r="Y1765" i="1"/>
  <c r="Y1766" i="1" s="1"/>
  <c r="X1765" i="1"/>
  <c r="W1765" i="1"/>
  <c r="V1765" i="1"/>
  <c r="U1765" i="1"/>
  <c r="T1765" i="1"/>
  <c r="T1766" i="1" s="1"/>
  <c r="S1765" i="1"/>
  <c r="S1766" i="1" s="1"/>
  <c r="R1765" i="1"/>
  <c r="Q1765" i="1"/>
  <c r="P1765" i="1"/>
  <c r="O1765" i="1"/>
  <c r="N1765" i="1"/>
  <c r="M1765" i="1"/>
  <c r="M1766" i="1" s="1"/>
  <c r="L1765" i="1"/>
  <c r="K1765" i="1"/>
  <c r="J1765" i="1"/>
  <c r="I1765" i="1"/>
  <c r="H1765" i="1"/>
  <c r="H1766" i="1" s="1"/>
  <c r="G1765" i="1"/>
  <c r="G1766" i="1" s="1"/>
  <c r="F1765" i="1"/>
  <c r="E1765" i="1"/>
  <c r="D1765" i="1"/>
  <c r="C1765" i="1"/>
  <c r="B1765" i="1"/>
  <c r="B1766" i="1" s="1"/>
  <c r="X1764" i="1"/>
  <c r="X1766" i="1" s="1"/>
  <c r="L1764" i="1"/>
  <c r="L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P1764" i="1" s="1"/>
  <c r="P1766" i="1" s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W1764" i="1" s="1"/>
  <c r="W1766" i="1" s="1"/>
  <c r="V1761" i="1"/>
  <c r="U1761" i="1"/>
  <c r="T1761" i="1"/>
  <c r="S1761" i="1"/>
  <c r="R1761" i="1"/>
  <c r="R1764" i="1" s="1"/>
  <c r="R1766" i="1" s="1"/>
  <c r="Q1761" i="1"/>
  <c r="Q1764" i="1" s="1"/>
  <c r="Q1766" i="1" s="1"/>
  <c r="P1761" i="1"/>
  <c r="O1761" i="1"/>
  <c r="N1761" i="1"/>
  <c r="M1761" i="1"/>
  <c r="Z1761" i="1" s="1"/>
  <c r="AB1761" i="1" s="1"/>
  <c r="L1761" i="1"/>
  <c r="K1761" i="1"/>
  <c r="K1764" i="1" s="1"/>
  <c r="K1766" i="1" s="1"/>
  <c r="J1761" i="1"/>
  <c r="I1761" i="1"/>
  <c r="H1761" i="1"/>
  <c r="G1761" i="1"/>
  <c r="F1761" i="1"/>
  <c r="F1764" i="1" s="1"/>
  <c r="E1761" i="1"/>
  <c r="E1764" i="1" s="1"/>
  <c r="E1766" i="1" s="1"/>
  <c r="D1761" i="1"/>
  <c r="AA1761" i="1" s="1"/>
  <c r="C1761" i="1"/>
  <c r="B1761" i="1"/>
  <c r="Y1760" i="1"/>
  <c r="Y1764" i="1" s="1"/>
  <c r="X1760" i="1"/>
  <c r="W1760" i="1"/>
  <c r="V1760" i="1"/>
  <c r="V1764" i="1" s="1"/>
  <c r="V1766" i="1" s="1"/>
  <c r="U1760" i="1"/>
  <c r="U1764" i="1" s="1"/>
  <c r="T1760" i="1"/>
  <c r="T1764" i="1" s="1"/>
  <c r="S1760" i="1"/>
  <c r="S1764" i="1" s="1"/>
  <c r="R1760" i="1"/>
  <c r="Q1760" i="1"/>
  <c r="P1760" i="1"/>
  <c r="O1760" i="1"/>
  <c r="O1764" i="1" s="1"/>
  <c r="N1760" i="1"/>
  <c r="M1760" i="1"/>
  <c r="M1764" i="1" s="1"/>
  <c r="L1760" i="1"/>
  <c r="K1760" i="1"/>
  <c r="J1760" i="1"/>
  <c r="J1764" i="1" s="1"/>
  <c r="J1766" i="1" s="1"/>
  <c r="I1760" i="1"/>
  <c r="I1764" i="1" s="1"/>
  <c r="H1760" i="1"/>
  <c r="H1764" i="1" s="1"/>
  <c r="G1760" i="1"/>
  <c r="G1764" i="1" s="1"/>
  <c r="F1760" i="1"/>
  <c r="E1760" i="1"/>
  <c r="D1760" i="1"/>
  <c r="C1760" i="1"/>
  <c r="C1764" i="1" s="1"/>
  <c r="B1760" i="1"/>
  <c r="B1764" i="1" s="1"/>
  <c r="AE1756" i="1"/>
  <c r="N1756" i="1"/>
  <c r="B1756" i="1"/>
  <c r="Y1755" i="1"/>
  <c r="X1755" i="1"/>
  <c r="W1755" i="1"/>
  <c r="V1755" i="1"/>
  <c r="U1755" i="1"/>
  <c r="U1756" i="1" s="1"/>
  <c r="T1755" i="1"/>
  <c r="S1755" i="1"/>
  <c r="R1755" i="1"/>
  <c r="Q1755" i="1"/>
  <c r="P1755" i="1"/>
  <c r="O1755" i="1"/>
  <c r="O1756" i="1" s="1"/>
  <c r="N1755" i="1"/>
  <c r="M1755" i="1"/>
  <c r="Z1755" i="1" s="1"/>
  <c r="L1755" i="1"/>
  <c r="K1755" i="1"/>
  <c r="J1755" i="1"/>
  <c r="I1755" i="1"/>
  <c r="I1756" i="1" s="1"/>
  <c r="H1755" i="1"/>
  <c r="G1755" i="1"/>
  <c r="F1755" i="1"/>
  <c r="E1755" i="1"/>
  <c r="D1755" i="1"/>
  <c r="C1755" i="1"/>
  <c r="C1756" i="1" s="1"/>
  <c r="B1755" i="1"/>
  <c r="T1754" i="1"/>
  <c r="T1756" i="1" s="1"/>
  <c r="H1754" i="1"/>
  <c r="H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X1754" i="1" s="1"/>
  <c r="X1756" i="1" s="1"/>
  <c r="W1752" i="1"/>
  <c r="V1752" i="1"/>
  <c r="U1752" i="1"/>
  <c r="T1752" i="1"/>
  <c r="S1752" i="1"/>
  <c r="R1752" i="1"/>
  <c r="Q1752" i="1"/>
  <c r="P1752" i="1"/>
  <c r="O1752" i="1"/>
  <c r="N1752" i="1"/>
  <c r="Z1752" i="1" s="1"/>
  <c r="M1752" i="1"/>
  <c r="L1752" i="1"/>
  <c r="L1754" i="1" s="1"/>
  <c r="L1756" i="1" s="1"/>
  <c r="K1752" i="1"/>
  <c r="J1752" i="1"/>
  <c r="I1752" i="1"/>
  <c r="H1752" i="1"/>
  <c r="G1752" i="1"/>
  <c r="F1752" i="1"/>
  <c r="E1752" i="1"/>
  <c r="D1752" i="1"/>
  <c r="AA1752" i="1" s="1"/>
  <c r="C1752" i="1"/>
  <c r="B1752" i="1"/>
  <c r="Y1751" i="1"/>
  <c r="Y1754" i="1" s="1"/>
  <c r="Y1756" i="1" s="1"/>
  <c r="X1751" i="1"/>
  <c r="W1751" i="1"/>
  <c r="V1751" i="1"/>
  <c r="U1751" i="1"/>
  <c r="T1751" i="1"/>
  <c r="S1751" i="1"/>
  <c r="S1754" i="1" s="1"/>
  <c r="S1756" i="1" s="1"/>
  <c r="R1751" i="1"/>
  <c r="Q1751" i="1"/>
  <c r="P1751" i="1"/>
  <c r="O1751" i="1"/>
  <c r="N1751" i="1"/>
  <c r="N1754" i="1" s="1"/>
  <c r="M1751" i="1"/>
  <c r="M1754" i="1" s="1"/>
  <c r="M1756" i="1" s="1"/>
  <c r="L1751" i="1"/>
  <c r="K1751" i="1"/>
  <c r="J1751" i="1"/>
  <c r="I1751" i="1"/>
  <c r="H1751" i="1"/>
  <c r="G1751" i="1"/>
  <c r="G1754" i="1" s="1"/>
  <c r="G1756" i="1" s="1"/>
  <c r="F1751" i="1"/>
  <c r="E1751" i="1"/>
  <c r="D1751" i="1"/>
  <c r="C1751" i="1"/>
  <c r="B1751" i="1"/>
  <c r="B1754" i="1" s="1"/>
  <c r="Y1750" i="1"/>
  <c r="X1750" i="1"/>
  <c r="W1750" i="1"/>
  <c r="W1754" i="1" s="1"/>
  <c r="V1750" i="1"/>
  <c r="V1754" i="1" s="1"/>
  <c r="U1750" i="1"/>
  <c r="U1754" i="1" s="1"/>
  <c r="T1750" i="1"/>
  <c r="S1750" i="1"/>
  <c r="R1750" i="1"/>
  <c r="R1754" i="1" s="1"/>
  <c r="R1756" i="1" s="1"/>
  <c r="Q1750" i="1"/>
  <c r="Q1754" i="1" s="1"/>
  <c r="P1750" i="1"/>
  <c r="P1754" i="1" s="1"/>
  <c r="O1750" i="1"/>
  <c r="O1754" i="1" s="1"/>
  <c r="N1750" i="1"/>
  <c r="M1750" i="1"/>
  <c r="L1750" i="1"/>
  <c r="K1750" i="1"/>
  <c r="K1754" i="1" s="1"/>
  <c r="J1750" i="1"/>
  <c r="J1754" i="1" s="1"/>
  <c r="I1750" i="1"/>
  <c r="I1754" i="1" s="1"/>
  <c r="H1750" i="1"/>
  <c r="G1750" i="1"/>
  <c r="F1750" i="1"/>
  <c r="F1754" i="1" s="1"/>
  <c r="F1756" i="1" s="1"/>
  <c r="E1750" i="1"/>
  <c r="E1754" i="1" s="1"/>
  <c r="D1750" i="1"/>
  <c r="C1750" i="1"/>
  <c r="C1754" i="1" s="1"/>
  <c r="B1750" i="1"/>
  <c r="AE1746" i="1"/>
  <c r="Y1745" i="1"/>
  <c r="Y1746" i="1" s="1"/>
  <c r="X1745" i="1"/>
  <c r="W1745" i="1"/>
  <c r="V1745" i="1"/>
  <c r="U1745" i="1"/>
  <c r="T1745" i="1"/>
  <c r="S1745" i="1"/>
  <c r="S1746" i="1" s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G1746" i="1" s="1"/>
  <c r="F1745" i="1"/>
  <c r="E1745" i="1"/>
  <c r="D1745" i="1"/>
  <c r="C1745" i="1"/>
  <c r="B1745" i="1"/>
  <c r="N1744" i="1"/>
  <c r="N1746" i="1" s="1"/>
  <c r="H1744" i="1"/>
  <c r="H1746" i="1" s="1"/>
  <c r="B1744" i="1"/>
  <c r="B1746" i="1" s="1"/>
  <c r="Y1743" i="1"/>
  <c r="X1743" i="1"/>
  <c r="W1743" i="1"/>
  <c r="V1743" i="1"/>
  <c r="U1743" i="1"/>
  <c r="T1743" i="1"/>
  <c r="S1743" i="1"/>
  <c r="R1743" i="1"/>
  <c r="Q1743" i="1"/>
  <c r="P1743" i="1"/>
  <c r="P1744" i="1" s="1"/>
  <c r="P1746" i="1" s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D1744" i="1" s="1"/>
  <c r="D1746" i="1" s="1"/>
  <c r="C1743" i="1"/>
  <c r="B1743" i="1"/>
  <c r="Y1742" i="1"/>
  <c r="X1742" i="1"/>
  <c r="W1742" i="1"/>
  <c r="V1742" i="1"/>
  <c r="U1742" i="1"/>
  <c r="T1742" i="1"/>
  <c r="T1744" i="1" s="1"/>
  <c r="T1746" i="1" s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V1744" i="1" s="1"/>
  <c r="V1746" i="1" s="1"/>
  <c r="U1741" i="1"/>
  <c r="U1744" i="1" s="1"/>
  <c r="U1746" i="1" s="1"/>
  <c r="T1741" i="1"/>
  <c r="S1741" i="1"/>
  <c r="R1741" i="1"/>
  <c r="Q1741" i="1"/>
  <c r="P1741" i="1"/>
  <c r="O1741" i="1"/>
  <c r="O1744" i="1" s="1"/>
  <c r="O1746" i="1" s="1"/>
  <c r="N1741" i="1"/>
  <c r="M1741" i="1"/>
  <c r="L1741" i="1"/>
  <c r="K1741" i="1"/>
  <c r="J1741" i="1"/>
  <c r="J1744" i="1" s="1"/>
  <c r="J1746" i="1" s="1"/>
  <c r="I1741" i="1"/>
  <c r="I1744" i="1" s="1"/>
  <c r="I1746" i="1" s="1"/>
  <c r="H1741" i="1"/>
  <c r="G1741" i="1"/>
  <c r="F1741" i="1"/>
  <c r="E1741" i="1"/>
  <c r="D1741" i="1"/>
  <c r="C1741" i="1"/>
  <c r="C1744" i="1" s="1"/>
  <c r="C1746" i="1" s="1"/>
  <c r="B1741" i="1"/>
  <c r="Y1740" i="1"/>
  <c r="Y1744" i="1" s="1"/>
  <c r="X1740" i="1"/>
  <c r="X1744" i="1" s="1"/>
  <c r="W1740" i="1"/>
  <c r="W1744" i="1" s="1"/>
  <c r="V1740" i="1"/>
  <c r="U1740" i="1"/>
  <c r="T1740" i="1"/>
  <c r="S1740" i="1"/>
  <c r="S1744" i="1" s="1"/>
  <c r="R1740" i="1"/>
  <c r="R1744" i="1" s="1"/>
  <c r="Q1740" i="1"/>
  <c r="Q1744" i="1" s="1"/>
  <c r="P1740" i="1"/>
  <c r="O1740" i="1"/>
  <c r="N1740" i="1"/>
  <c r="Z1740" i="1" s="1"/>
  <c r="M1740" i="1"/>
  <c r="M1744" i="1" s="1"/>
  <c r="L1740" i="1"/>
  <c r="L1744" i="1" s="1"/>
  <c r="K1740" i="1"/>
  <c r="K1744" i="1" s="1"/>
  <c r="J1740" i="1"/>
  <c r="I1740" i="1"/>
  <c r="H1740" i="1"/>
  <c r="G1740" i="1"/>
  <c r="G1744" i="1" s="1"/>
  <c r="F1740" i="1"/>
  <c r="F1744" i="1" s="1"/>
  <c r="E1740" i="1"/>
  <c r="E1744" i="1" s="1"/>
  <c r="D1740" i="1"/>
  <c r="C1740" i="1"/>
  <c r="B1740" i="1"/>
  <c r="AE1736" i="1"/>
  <c r="Y1735" i="1"/>
  <c r="Y1736" i="1" s="1"/>
  <c r="X1735" i="1"/>
  <c r="W1735" i="1"/>
  <c r="V1735" i="1"/>
  <c r="U1735" i="1"/>
  <c r="U1736" i="1" s="1"/>
  <c r="T1735" i="1"/>
  <c r="S1735" i="1"/>
  <c r="R1735" i="1"/>
  <c r="Q1735" i="1"/>
  <c r="P1735" i="1"/>
  <c r="O1735" i="1"/>
  <c r="N1735" i="1"/>
  <c r="N1736" i="1" s="1"/>
  <c r="M1735" i="1"/>
  <c r="L1735" i="1"/>
  <c r="K1735" i="1"/>
  <c r="J1735" i="1"/>
  <c r="I1735" i="1"/>
  <c r="I1736" i="1" s="1"/>
  <c r="H1735" i="1"/>
  <c r="G1735" i="1"/>
  <c r="F1735" i="1"/>
  <c r="E1735" i="1"/>
  <c r="D1735" i="1"/>
  <c r="C1735" i="1"/>
  <c r="B1735" i="1"/>
  <c r="B1736" i="1" s="1"/>
  <c r="P1734" i="1"/>
  <c r="P1736" i="1" s="1"/>
  <c r="Y1733" i="1"/>
  <c r="X1733" i="1"/>
  <c r="X1703" i="1" s="1"/>
  <c r="X1693" i="1" s="1"/>
  <c r="X1683" i="1" s="1"/>
  <c r="W1733" i="1"/>
  <c r="V1733" i="1"/>
  <c r="U1733" i="1"/>
  <c r="T1733" i="1"/>
  <c r="S1733" i="1"/>
  <c r="S1703" i="1" s="1"/>
  <c r="S1693" i="1" s="1"/>
  <c r="S1683" i="1" s="1"/>
  <c r="R1733" i="1"/>
  <c r="Q1733" i="1"/>
  <c r="P1733" i="1"/>
  <c r="O1733" i="1"/>
  <c r="N1733" i="1"/>
  <c r="Z1733" i="1" s="1"/>
  <c r="M1733" i="1"/>
  <c r="L1733" i="1"/>
  <c r="L1703" i="1" s="1"/>
  <c r="L1693" i="1" s="1"/>
  <c r="L1683" i="1" s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N1702" i="1" s="1"/>
  <c r="N1692" i="1" s="1"/>
  <c r="N168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B1702" i="1" s="1"/>
  <c r="B1692" i="1" s="1"/>
  <c r="B1682" i="1" s="1"/>
  <c r="Y1731" i="1"/>
  <c r="X1731" i="1"/>
  <c r="X1734" i="1" s="1"/>
  <c r="X1736" i="1" s="1"/>
  <c r="W1731" i="1"/>
  <c r="W1734" i="1" s="1"/>
  <c r="W1736" i="1" s="1"/>
  <c r="V1731" i="1"/>
  <c r="U1731" i="1"/>
  <c r="T1731" i="1"/>
  <c r="S1731" i="1"/>
  <c r="R1731" i="1"/>
  <c r="Q1731" i="1"/>
  <c r="Q1701" i="1" s="1"/>
  <c r="P1731" i="1"/>
  <c r="O1731" i="1"/>
  <c r="N1731" i="1"/>
  <c r="M1731" i="1"/>
  <c r="Z1731" i="1" s="1"/>
  <c r="AB1731" i="1" s="1"/>
  <c r="L1731" i="1"/>
  <c r="L1734" i="1" s="1"/>
  <c r="L1736" i="1" s="1"/>
  <c r="K1731" i="1"/>
  <c r="K1734" i="1" s="1"/>
  <c r="K1736" i="1" s="1"/>
  <c r="J1731" i="1"/>
  <c r="I1731" i="1"/>
  <c r="H1731" i="1"/>
  <c r="G1731" i="1"/>
  <c r="F1731" i="1"/>
  <c r="E1731" i="1"/>
  <c r="E1701" i="1" s="1"/>
  <c r="D1731" i="1"/>
  <c r="C1731" i="1"/>
  <c r="B1731" i="1"/>
  <c r="Y1730" i="1"/>
  <c r="Y1734" i="1" s="1"/>
  <c r="X1730" i="1"/>
  <c r="W1730" i="1"/>
  <c r="V1730" i="1"/>
  <c r="V1734" i="1" s="1"/>
  <c r="V1736" i="1" s="1"/>
  <c r="U1730" i="1"/>
  <c r="U1734" i="1" s="1"/>
  <c r="T1730" i="1"/>
  <c r="S1730" i="1"/>
  <c r="R1730" i="1"/>
  <c r="Q1730" i="1"/>
  <c r="P1730" i="1"/>
  <c r="O1730" i="1"/>
  <c r="O1734" i="1" s="1"/>
  <c r="N1730" i="1"/>
  <c r="N1734" i="1" s="1"/>
  <c r="M1730" i="1"/>
  <c r="M1734" i="1" s="1"/>
  <c r="L1730" i="1"/>
  <c r="K1730" i="1"/>
  <c r="J1730" i="1"/>
  <c r="J1734" i="1" s="1"/>
  <c r="J1736" i="1" s="1"/>
  <c r="I1730" i="1"/>
  <c r="I1734" i="1" s="1"/>
  <c r="H1730" i="1"/>
  <c r="G1730" i="1"/>
  <c r="F1730" i="1"/>
  <c r="E1730" i="1"/>
  <c r="D1730" i="1"/>
  <c r="C1730" i="1"/>
  <c r="C1734" i="1" s="1"/>
  <c r="B1730" i="1"/>
  <c r="B1734" i="1" s="1"/>
  <c r="AE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C1705" i="1" s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N170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B1703" i="1" s="1"/>
  <c r="Y1722" i="1"/>
  <c r="X1722" i="1"/>
  <c r="X1724" i="1" s="1"/>
  <c r="X1726" i="1" s="1"/>
  <c r="W1722" i="1"/>
  <c r="V1722" i="1"/>
  <c r="U1722" i="1"/>
  <c r="T1722" i="1"/>
  <c r="S1722" i="1"/>
  <c r="R1722" i="1"/>
  <c r="Q1722" i="1"/>
  <c r="Q1702" i="1" s="1"/>
  <c r="Q1692" i="1" s="1"/>
  <c r="Q1682" i="1" s="1"/>
  <c r="P1722" i="1"/>
  <c r="O1722" i="1"/>
  <c r="N1722" i="1"/>
  <c r="M1722" i="1"/>
  <c r="L1722" i="1"/>
  <c r="L1702" i="1" s="1"/>
  <c r="L1692" i="1" s="1"/>
  <c r="L1682" i="1" s="1"/>
  <c r="K1722" i="1"/>
  <c r="J1722" i="1"/>
  <c r="I1722" i="1"/>
  <c r="H1722" i="1"/>
  <c r="G1722" i="1"/>
  <c r="F1722" i="1"/>
  <c r="E1722" i="1"/>
  <c r="E1702" i="1" s="1"/>
  <c r="E1692" i="1" s="1"/>
  <c r="E1682" i="1" s="1"/>
  <c r="D1722" i="1"/>
  <c r="C1722" i="1"/>
  <c r="B1722" i="1"/>
  <c r="Y1721" i="1"/>
  <c r="Y1724" i="1" s="1"/>
  <c r="Y1726" i="1" s="1"/>
  <c r="X1721" i="1"/>
  <c r="W1721" i="1"/>
  <c r="V1721" i="1"/>
  <c r="U1721" i="1"/>
  <c r="T1721" i="1"/>
  <c r="T1724" i="1" s="1"/>
  <c r="T1726" i="1" s="1"/>
  <c r="S1721" i="1"/>
  <c r="S1701" i="1" s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H1701" i="1" s="1"/>
  <c r="H1691" i="1" s="1"/>
  <c r="H1681" i="1" s="1"/>
  <c r="G1721" i="1"/>
  <c r="G1701" i="1" s="1"/>
  <c r="F1721" i="1"/>
  <c r="E1721" i="1"/>
  <c r="D1721" i="1"/>
  <c r="C1721" i="1"/>
  <c r="B1721" i="1"/>
  <c r="AB1720" i="1"/>
  <c r="Y1720" i="1"/>
  <c r="X1720" i="1"/>
  <c r="W1720" i="1"/>
  <c r="W1724" i="1" s="1"/>
  <c r="V1720" i="1"/>
  <c r="U1720" i="1"/>
  <c r="U1724" i="1" s="1"/>
  <c r="T1720" i="1"/>
  <c r="S1720" i="1"/>
  <c r="S1724" i="1" s="1"/>
  <c r="S1726" i="1" s="1"/>
  <c r="R1720" i="1"/>
  <c r="R1724" i="1" s="1"/>
  <c r="R1726" i="1" s="1"/>
  <c r="Q1720" i="1"/>
  <c r="P1720" i="1"/>
  <c r="O1720" i="1"/>
  <c r="O1724" i="1" s="1"/>
  <c r="N1720" i="1"/>
  <c r="N1724" i="1" s="1"/>
  <c r="N1726" i="1" s="1"/>
  <c r="M1720" i="1"/>
  <c r="Z1720" i="1" s="1"/>
  <c r="L1720" i="1"/>
  <c r="K1720" i="1"/>
  <c r="K1724" i="1" s="1"/>
  <c r="J1720" i="1"/>
  <c r="I1720" i="1"/>
  <c r="I1724" i="1" s="1"/>
  <c r="H1720" i="1"/>
  <c r="G1720" i="1"/>
  <c r="G1724" i="1" s="1"/>
  <c r="G1726" i="1" s="1"/>
  <c r="F1720" i="1"/>
  <c r="F1724" i="1" s="1"/>
  <c r="F1726" i="1" s="1"/>
  <c r="E1720" i="1"/>
  <c r="D1720" i="1"/>
  <c r="C1720" i="1"/>
  <c r="C1724" i="1" s="1"/>
  <c r="B1720" i="1"/>
  <c r="B1724" i="1" s="1"/>
  <c r="B1726" i="1" s="1"/>
  <c r="AE1716" i="1"/>
  <c r="Q1716" i="1"/>
  <c r="E1716" i="1"/>
  <c r="Y1715" i="1"/>
  <c r="X1715" i="1"/>
  <c r="W1715" i="1"/>
  <c r="V1715" i="1"/>
  <c r="U1715" i="1"/>
  <c r="T1715" i="1"/>
  <c r="T1716" i="1" s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H1716" i="1" s="1"/>
  <c r="G1715" i="1"/>
  <c r="F1715" i="1"/>
  <c r="E1715" i="1"/>
  <c r="D1715" i="1"/>
  <c r="C1715" i="1"/>
  <c r="B1715" i="1"/>
  <c r="U1714" i="1"/>
  <c r="T1714" i="1"/>
  <c r="P1714" i="1"/>
  <c r="P1716" i="1" s="1"/>
  <c r="H1714" i="1"/>
  <c r="D1714" i="1"/>
  <c r="D1716" i="1" s="1"/>
  <c r="Y1713" i="1"/>
  <c r="X1713" i="1"/>
  <c r="W1713" i="1"/>
  <c r="W1703" i="1" s="1"/>
  <c r="W1693" i="1" s="1"/>
  <c r="V1713" i="1"/>
  <c r="V1703" i="1" s="1"/>
  <c r="V1693" i="1" s="1"/>
  <c r="V1683" i="1" s="1"/>
  <c r="U1713" i="1"/>
  <c r="T1713" i="1"/>
  <c r="S1713" i="1"/>
  <c r="R1713" i="1"/>
  <c r="Q1713" i="1"/>
  <c r="P1713" i="1"/>
  <c r="O1713" i="1"/>
  <c r="N1713" i="1"/>
  <c r="M1713" i="1"/>
  <c r="L1713" i="1"/>
  <c r="K1713" i="1"/>
  <c r="K1703" i="1" s="1"/>
  <c r="K1693" i="1" s="1"/>
  <c r="J1713" i="1"/>
  <c r="J1703" i="1" s="1"/>
  <c r="J1693" i="1" s="1"/>
  <c r="J1683" i="1" s="1"/>
  <c r="I1713" i="1"/>
  <c r="H1713" i="1"/>
  <c r="G1713" i="1"/>
  <c r="F1713" i="1"/>
  <c r="E1713" i="1"/>
  <c r="D1713" i="1"/>
  <c r="C1713" i="1"/>
  <c r="B1713" i="1"/>
  <c r="Y1712" i="1"/>
  <c r="Y1702" i="1" s="1"/>
  <c r="Y1692" i="1" s="1"/>
  <c r="X1712" i="1"/>
  <c r="W1712" i="1"/>
  <c r="V1712" i="1"/>
  <c r="U1712" i="1"/>
  <c r="T1712" i="1"/>
  <c r="S1712" i="1"/>
  <c r="R1712" i="1"/>
  <c r="R1702" i="1" s="1"/>
  <c r="R1692" i="1" s="1"/>
  <c r="Q1712" i="1"/>
  <c r="P1712" i="1"/>
  <c r="O1712" i="1"/>
  <c r="O1702" i="1" s="1"/>
  <c r="O1692" i="1" s="1"/>
  <c r="O1682" i="1" s="1"/>
  <c r="N1712" i="1"/>
  <c r="M1712" i="1"/>
  <c r="L1712" i="1"/>
  <c r="K1712" i="1"/>
  <c r="J1712" i="1"/>
  <c r="I1712" i="1"/>
  <c r="H1712" i="1"/>
  <c r="G1712" i="1"/>
  <c r="F1712" i="1"/>
  <c r="F1702" i="1" s="1"/>
  <c r="F1692" i="1" s="1"/>
  <c r="E1712" i="1"/>
  <c r="D1712" i="1"/>
  <c r="C1712" i="1"/>
  <c r="C1702" i="1" s="1"/>
  <c r="C1692" i="1" s="1"/>
  <c r="C1682" i="1" s="1"/>
  <c r="B1712" i="1"/>
  <c r="Y1711" i="1"/>
  <c r="X1711" i="1"/>
  <c r="W1711" i="1"/>
  <c r="W1701" i="1" s="1"/>
  <c r="W1691" i="1" s="1"/>
  <c r="W1681" i="1" s="1"/>
  <c r="V1711" i="1"/>
  <c r="U1711" i="1"/>
  <c r="U1701" i="1" s="1"/>
  <c r="U1691" i="1" s="1"/>
  <c r="T1711" i="1"/>
  <c r="S1711" i="1"/>
  <c r="R1711" i="1"/>
  <c r="R1701" i="1" s="1"/>
  <c r="R1691" i="1" s="1"/>
  <c r="R1681" i="1" s="1"/>
  <c r="Q1711" i="1"/>
  <c r="P1711" i="1"/>
  <c r="P1701" i="1" s="1"/>
  <c r="P1691" i="1" s="1"/>
  <c r="O1711" i="1"/>
  <c r="N1711" i="1"/>
  <c r="M1711" i="1"/>
  <c r="L1711" i="1"/>
  <c r="K1711" i="1"/>
  <c r="K1701" i="1" s="1"/>
  <c r="K1691" i="1" s="1"/>
  <c r="K1681" i="1" s="1"/>
  <c r="J1711" i="1"/>
  <c r="I1711" i="1"/>
  <c r="I1701" i="1" s="1"/>
  <c r="I1691" i="1" s="1"/>
  <c r="H1711" i="1"/>
  <c r="G1711" i="1"/>
  <c r="F1711" i="1"/>
  <c r="F1701" i="1" s="1"/>
  <c r="F1691" i="1" s="1"/>
  <c r="F1681" i="1" s="1"/>
  <c r="E1711" i="1"/>
  <c r="D1711" i="1"/>
  <c r="D1701" i="1" s="1"/>
  <c r="D1691" i="1" s="1"/>
  <c r="C1711" i="1"/>
  <c r="B1711" i="1"/>
  <c r="Y1710" i="1"/>
  <c r="Y1714" i="1" s="1"/>
  <c r="X1710" i="1"/>
  <c r="W1710" i="1"/>
  <c r="V1710" i="1"/>
  <c r="U1710" i="1"/>
  <c r="T1710" i="1"/>
  <c r="S1710" i="1"/>
  <c r="R1710" i="1"/>
  <c r="Q1710" i="1"/>
  <c r="Q1714" i="1" s="1"/>
  <c r="P1710" i="1"/>
  <c r="O1710" i="1"/>
  <c r="N1710" i="1"/>
  <c r="N1700" i="1" s="1"/>
  <c r="M1710" i="1"/>
  <c r="M1714" i="1" s="1"/>
  <c r="L1710" i="1"/>
  <c r="K1710" i="1"/>
  <c r="J1710" i="1"/>
  <c r="I1710" i="1"/>
  <c r="I1714" i="1" s="1"/>
  <c r="H1710" i="1"/>
  <c r="G1710" i="1"/>
  <c r="F1710" i="1"/>
  <c r="E1710" i="1"/>
  <c r="E1714" i="1" s="1"/>
  <c r="D1710" i="1"/>
  <c r="C1710" i="1"/>
  <c r="B1710" i="1"/>
  <c r="B1700" i="1" s="1"/>
  <c r="AE1706" i="1"/>
  <c r="V1705" i="1"/>
  <c r="Q1705" i="1"/>
  <c r="O1705" i="1"/>
  <c r="O1695" i="1" s="1"/>
  <c r="N1705" i="1"/>
  <c r="N1695" i="1" s="1"/>
  <c r="N1685" i="1" s="1"/>
  <c r="J1705" i="1"/>
  <c r="J1695" i="1" s="1"/>
  <c r="E1705" i="1"/>
  <c r="B1705" i="1"/>
  <c r="B1695" i="1" s="1"/>
  <c r="B1685" i="1" s="1"/>
  <c r="Y1703" i="1"/>
  <c r="Y1693" i="1" s="1"/>
  <c r="Y1683" i="1" s="1"/>
  <c r="T1703" i="1"/>
  <c r="T1693" i="1" s="1"/>
  <c r="T1683" i="1" s="1"/>
  <c r="O1703" i="1"/>
  <c r="M1703" i="1"/>
  <c r="H1703" i="1"/>
  <c r="H1693" i="1" s="1"/>
  <c r="H1683" i="1" s="1"/>
  <c r="G1703" i="1"/>
  <c r="G1693" i="1" s="1"/>
  <c r="G1683" i="1" s="1"/>
  <c r="E1703" i="1"/>
  <c r="C1703" i="1"/>
  <c r="X1702" i="1"/>
  <c r="X1692" i="1" s="1"/>
  <c r="X1682" i="1" s="1"/>
  <c r="V1702" i="1"/>
  <c r="V1692" i="1" s="1"/>
  <c r="V1682" i="1" s="1"/>
  <c r="U1702" i="1"/>
  <c r="U1692" i="1" s="1"/>
  <c r="U1682" i="1" s="1"/>
  <c r="S1702" i="1"/>
  <c r="J1702" i="1"/>
  <c r="J1692" i="1" s="1"/>
  <c r="J1682" i="1" s="1"/>
  <c r="I1702" i="1"/>
  <c r="I1692" i="1" s="1"/>
  <c r="I1682" i="1" s="1"/>
  <c r="G1702" i="1"/>
  <c r="X1701" i="1"/>
  <c r="X1691" i="1" s="1"/>
  <c r="X1681" i="1" s="1"/>
  <c r="V1701" i="1"/>
  <c r="O1701" i="1"/>
  <c r="O1691" i="1" s="1"/>
  <c r="O1681" i="1" s="1"/>
  <c r="M1701" i="1"/>
  <c r="L1701" i="1"/>
  <c r="L1691" i="1" s="1"/>
  <c r="L1681" i="1" s="1"/>
  <c r="J1701" i="1"/>
  <c r="C1701" i="1"/>
  <c r="C1691" i="1" s="1"/>
  <c r="C1681" i="1" s="1"/>
  <c r="Y1700" i="1"/>
  <c r="W1700" i="1"/>
  <c r="U1700" i="1"/>
  <c r="P1700" i="1"/>
  <c r="O1700" i="1"/>
  <c r="M1700" i="1"/>
  <c r="K1700" i="1"/>
  <c r="I1700" i="1"/>
  <c r="F1700" i="1"/>
  <c r="D1700" i="1"/>
  <c r="C1700" i="1"/>
  <c r="V1695" i="1"/>
  <c r="V1685" i="1" s="1"/>
  <c r="Q1695" i="1"/>
  <c r="E1695" i="1"/>
  <c r="Q1693" i="1"/>
  <c r="O1693" i="1"/>
  <c r="O1683" i="1" s="1"/>
  <c r="N1693" i="1"/>
  <c r="N1683" i="1" s="1"/>
  <c r="E1693" i="1"/>
  <c r="C1693" i="1"/>
  <c r="C1683" i="1" s="1"/>
  <c r="B1693" i="1"/>
  <c r="B1683" i="1" s="1"/>
  <c r="S1692" i="1"/>
  <c r="G1692" i="1"/>
  <c r="V1691" i="1"/>
  <c r="S1691" i="1"/>
  <c r="S1681" i="1" s="1"/>
  <c r="Q1691" i="1"/>
  <c r="J1691" i="1"/>
  <c r="G1691" i="1"/>
  <c r="G1681" i="1" s="1"/>
  <c r="E1691" i="1"/>
  <c r="Y1690" i="1"/>
  <c r="W1690" i="1"/>
  <c r="M1690" i="1"/>
  <c r="K1690" i="1"/>
  <c r="K1680" i="1" s="1"/>
  <c r="Q1685" i="1"/>
  <c r="E1685" i="1"/>
  <c r="W1683" i="1"/>
  <c r="U1683" i="1"/>
  <c r="Q1683" i="1"/>
  <c r="K1683" i="1"/>
  <c r="I1683" i="1"/>
  <c r="E1683" i="1"/>
  <c r="Y1682" i="1"/>
  <c r="S1682" i="1"/>
  <c r="R1682" i="1"/>
  <c r="G1682" i="1"/>
  <c r="F1682" i="1"/>
  <c r="V1681" i="1"/>
  <c r="U1681" i="1"/>
  <c r="Q1681" i="1"/>
  <c r="P1681" i="1"/>
  <c r="J1681" i="1"/>
  <c r="I1681" i="1"/>
  <c r="E1681" i="1"/>
  <c r="D1681" i="1"/>
  <c r="Y1680" i="1"/>
  <c r="M1680" i="1"/>
  <c r="Z1677" i="1"/>
  <c r="AE1676" i="1"/>
  <c r="Y1675" i="1"/>
  <c r="X1675" i="1"/>
  <c r="W1675" i="1"/>
  <c r="V1675" i="1"/>
  <c r="U1675" i="1"/>
  <c r="T1675" i="1"/>
  <c r="T1676" i="1" s="1"/>
  <c r="S1675" i="1"/>
  <c r="R1675" i="1"/>
  <c r="Q1675" i="1"/>
  <c r="P1675" i="1"/>
  <c r="O1675" i="1"/>
  <c r="N1675" i="1"/>
  <c r="N1665" i="1" s="1"/>
  <c r="M1675" i="1"/>
  <c r="L1675" i="1"/>
  <c r="K1675" i="1"/>
  <c r="J1675" i="1"/>
  <c r="I1675" i="1"/>
  <c r="H1675" i="1"/>
  <c r="H1676" i="1" s="1"/>
  <c r="G1675" i="1"/>
  <c r="F1675" i="1"/>
  <c r="E1675" i="1"/>
  <c r="D1675" i="1"/>
  <c r="C1675" i="1"/>
  <c r="B1675" i="1"/>
  <c r="B1665" i="1" s="1"/>
  <c r="X1674" i="1"/>
  <c r="X1676" i="1" s="1"/>
  <c r="L1674" i="1"/>
  <c r="L1676" i="1" s="1"/>
  <c r="Y1673" i="1"/>
  <c r="Y1663" i="1" s="1"/>
  <c r="Y1653" i="1" s="1"/>
  <c r="X1673" i="1"/>
  <c r="W1673" i="1"/>
  <c r="V1673" i="1"/>
  <c r="U1673" i="1"/>
  <c r="T1673" i="1"/>
  <c r="S1673" i="1"/>
  <c r="S1663" i="1" s="1"/>
  <c r="R1673" i="1"/>
  <c r="Q1673" i="1"/>
  <c r="P1673" i="1"/>
  <c r="O1673" i="1"/>
  <c r="N1673" i="1"/>
  <c r="Z1673" i="1" s="1"/>
  <c r="AA1673" i="1" s="1"/>
  <c r="M1673" i="1"/>
  <c r="M1663" i="1" s="1"/>
  <c r="L1673" i="1"/>
  <c r="K1673" i="1"/>
  <c r="J1673" i="1"/>
  <c r="I1673" i="1"/>
  <c r="H1673" i="1"/>
  <c r="G1673" i="1"/>
  <c r="G1663" i="1" s="1"/>
  <c r="F1673" i="1"/>
  <c r="E1673" i="1"/>
  <c r="D1673" i="1"/>
  <c r="C1673" i="1"/>
  <c r="B1673" i="1"/>
  <c r="Y1672" i="1"/>
  <c r="X1672" i="1"/>
  <c r="W1672" i="1"/>
  <c r="W1674" i="1" s="1"/>
  <c r="W1676" i="1" s="1"/>
  <c r="V1672" i="1"/>
  <c r="U1672" i="1"/>
  <c r="U1662" i="1" s="1"/>
  <c r="U1652" i="1" s="1"/>
  <c r="T1672" i="1"/>
  <c r="S1672" i="1"/>
  <c r="R1672" i="1"/>
  <c r="Q1672" i="1"/>
  <c r="P1672" i="1"/>
  <c r="O1672" i="1"/>
  <c r="O1662" i="1" s="1"/>
  <c r="O1652" i="1" s="1"/>
  <c r="N1672" i="1"/>
  <c r="Z1672" i="1" s="1"/>
  <c r="M1672" i="1"/>
  <c r="L1672" i="1"/>
  <c r="K1672" i="1"/>
  <c r="K1674" i="1" s="1"/>
  <c r="K1676" i="1" s="1"/>
  <c r="J1672" i="1"/>
  <c r="I1672" i="1"/>
  <c r="I1662" i="1" s="1"/>
  <c r="I1652" i="1" s="1"/>
  <c r="H1672" i="1"/>
  <c r="G1672" i="1"/>
  <c r="F1672" i="1"/>
  <c r="E1672" i="1"/>
  <c r="D1672" i="1"/>
  <c r="AA1672" i="1" s="1"/>
  <c r="C1672" i="1"/>
  <c r="C1662" i="1" s="1"/>
  <c r="C1652" i="1" s="1"/>
  <c r="B1672" i="1"/>
  <c r="Y1671" i="1"/>
  <c r="Y1674" i="1" s="1"/>
  <c r="Y1676" i="1" s="1"/>
  <c r="X1671" i="1"/>
  <c r="X1661" i="1" s="1"/>
  <c r="X1651" i="1" s="1"/>
  <c r="W1671" i="1"/>
  <c r="V1671" i="1"/>
  <c r="U1671" i="1"/>
  <c r="T1671" i="1"/>
  <c r="S1671" i="1"/>
  <c r="S1674" i="1" s="1"/>
  <c r="S1676" i="1" s="1"/>
  <c r="R1671" i="1"/>
  <c r="R1674" i="1" s="1"/>
  <c r="R1676" i="1" s="1"/>
  <c r="Q1671" i="1"/>
  <c r="P1671" i="1"/>
  <c r="O1671" i="1"/>
  <c r="N1671" i="1"/>
  <c r="Z1671" i="1" s="1"/>
  <c r="AB1671" i="1" s="1"/>
  <c r="M1671" i="1"/>
  <c r="M1674" i="1" s="1"/>
  <c r="M1676" i="1" s="1"/>
  <c r="L1671" i="1"/>
  <c r="L1661" i="1" s="1"/>
  <c r="L1651" i="1" s="1"/>
  <c r="K1671" i="1"/>
  <c r="J1671" i="1"/>
  <c r="I1671" i="1"/>
  <c r="H1671" i="1"/>
  <c r="G1671" i="1"/>
  <c r="G1674" i="1" s="1"/>
  <c r="G1676" i="1" s="1"/>
  <c r="F1671" i="1"/>
  <c r="F1674" i="1" s="1"/>
  <c r="F1676" i="1" s="1"/>
  <c r="E1671" i="1"/>
  <c r="D1671" i="1"/>
  <c r="AA1671" i="1" s="1"/>
  <c r="C1671" i="1"/>
  <c r="B1671" i="1"/>
  <c r="Y1670" i="1"/>
  <c r="X1670" i="1"/>
  <c r="W1670" i="1"/>
  <c r="V1670" i="1"/>
  <c r="V1674" i="1" s="1"/>
  <c r="U1670" i="1"/>
  <c r="U1674" i="1" s="1"/>
  <c r="T1670" i="1"/>
  <c r="T1674" i="1" s="1"/>
  <c r="S1670" i="1"/>
  <c r="R1670" i="1"/>
  <c r="Q1670" i="1"/>
  <c r="Q1674" i="1" s="1"/>
  <c r="Q1676" i="1" s="1"/>
  <c r="P1670" i="1"/>
  <c r="P1674" i="1" s="1"/>
  <c r="O1670" i="1"/>
  <c r="O1660" i="1" s="1"/>
  <c r="N1670" i="1"/>
  <c r="N1674" i="1" s="1"/>
  <c r="M1670" i="1"/>
  <c r="L1670" i="1"/>
  <c r="K1670" i="1"/>
  <c r="J1670" i="1"/>
  <c r="J1674" i="1" s="1"/>
  <c r="I1670" i="1"/>
  <c r="I1674" i="1" s="1"/>
  <c r="H1670" i="1"/>
  <c r="H1674" i="1" s="1"/>
  <c r="G1670" i="1"/>
  <c r="F1670" i="1"/>
  <c r="E1670" i="1"/>
  <c r="E1674" i="1" s="1"/>
  <c r="E1676" i="1" s="1"/>
  <c r="D1670" i="1"/>
  <c r="D1674" i="1" s="1"/>
  <c r="C1670" i="1"/>
  <c r="C1660" i="1" s="1"/>
  <c r="B1670" i="1"/>
  <c r="B1674" i="1" s="1"/>
  <c r="Y1665" i="1"/>
  <c r="X1665" i="1"/>
  <c r="W1665" i="1"/>
  <c r="V1665" i="1"/>
  <c r="U1665" i="1"/>
  <c r="U1655" i="1" s="1"/>
  <c r="S1665" i="1"/>
  <c r="R1665" i="1"/>
  <c r="Q1665" i="1"/>
  <c r="P1665" i="1"/>
  <c r="O1665" i="1"/>
  <c r="M1665" i="1"/>
  <c r="L1665" i="1"/>
  <c r="K1665" i="1"/>
  <c r="J1665" i="1"/>
  <c r="I1665" i="1"/>
  <c r="I1655" i="1" s="1"/>
  <c r="G1665" i="1"/>
  <c r="F1665" i="1"/>
  <c r="E1665" i="1"/>
  <c r="E1666" i="1" s="1"/>
  <c r="D1665" i="1"/>
  <c r="C1665" i="1"/>
  <c r="X1663" i="1"/>
  <c r="W1663" i="1"/>
  <c r="V1663" i="1"/>
  <c r="U1663" i="1"/>
  <c r="T1663" i="1"/>
  <c r="T1653" i="1" s="1"/>
  <c r="R1663" i="1"/>
  <c r="Q1663" i="1"/>
  <c r="P1663" i="1"/>
  <c r="O1663" i="1"/>
  <c r="N1663" i="1"/>
  <c r="N1653" i="1" s="1"/>
  <c r="N1654" i="1" s="1"/>
  <c r="L1663" i="1"/>
  <c r="K1663" i="1"/>
  <c r="J1663" i="1"/>
  <c r="I1663" i="1"/>
  <c r="H1663" i="1"/>
  <c r="H1653" i="1" s="1"/>
  <c r="F1663" i="1"/>
  <c r="E1663" i="1"/>
  <c r="D1663" i="1"/>
  <c r="C1663" i="1"/>
  <c r="B1663" i="1"/>
  <c r="B1653" i="1" s="1"/>
  <c r="B1654" i="1" s="1"/>
  <c r="Y1662" i="1"/>
  <c r="X1662" i="1"/>
  <c r="W1662" i="1"/>
  <c r="V1662" i="1"/>
  <c r="V1652" i="1" s="1"/>
  <c r="T1662" i="1"/>
  <c r="S1662" i="1"/>
  <c r="R1662" i="1"/>
  <c r="Q1662" i="1"/>
  <c r="P1662" i="1"/>
  <c r="P1652" i="1" s="1"/>
  <c r="N1662" i="1"/>
  <c r="M1662" i="1"/>
  <c r="L1662" i="1"/>
  <c r="K1662" i="1"/>
  <c r="J1662" i="1"/>
  <c r="J1652" i="1" s="1"/>
  <c r="H1662" i="1"/>
  <c r="G1662" i="1"/>
  <c r="F1662" i="1"/>
  <c r="E1662" i="1"/>
  <c r="D1662" i="1"/>
  <c r="D1652" i="1" s="1"/>
  <c r="B1662" i="1"/>
  <c r="Y1661" i="1"/>
  <c r="Y1664" i="1" s="1"/>
  <c r="Y1666" i="1" s="1"/>
  <c r="W1661" i="1"/>
  <c r="V1661" i="1"/>
  <c r="U1661" i="1"/>
  <c r="T1661" i="1"/>
  <c r="T1664" i="1" s="1"/>
  <c r="S1661" i="1"/>
  <c r="S1651" i="1" s="1"/>
  <c r="Q1661" i="1"/>
  <c r="P1661" i="1"/>
  <c r="O1661" i="1"/>
  <c r="N1661" i="1"/>
  <c r="M1661" i="1"/>
  <c r="M1664" i="1" s="1"/>
  <c r="M1666" i="1" s="1"/>
  <c r="K1661" i="1"/>
  <c r="J1661" i="1"/>
  <c r="I1661" i="1"/>
  <c r="H1661" i="1"/>
  <c r="H1664" i="1" s="1"/>
  <c r="G1661" i="1"/>
  <c r="G1651" i="1" s="1"/>
  <c r="E1661" i="1"/>
  <c r="D1661" i="1"/>
  <c r="C1661" i="1"/>
  <c r="B1661" i="1"/>
  <c r="B1664" i="1" s="1"/>
  <c r="Y1660" i="1"/>
  <c r="X1660" i="1"/>
  <c r="X1664" i="1" s="1"/>
  <c r="X1666" i="1" s="1"/>
  <c r="W1660" i="1"/>
  <c r="W1664" i="1" s="1"/>
  <c r="V1660" i="1"/>
  <c r="V1650" i="1" s="1"/>
  <c r="V1654" i="1" s="1"/>
  <c r="T1660" i="1"/>
  <c r="S1660" i="1"/>
  <c r="R1660" i="1"/>
  <c r="Q1660" i="1"/>
  <c r="Q1664" i="1" s="1"/>
  <c r="P1660" i="1"/>
  <c r="P1664" i="1" s="1"/>
  <c r="N1660" i="1"/>
  <c r="M1660" i="1"/>
  <c r="L1660" i="1"/>
  <c r="L1664" i="1" s="1"/>
  <c r="L1666" i="1" s="1"/>
  <c r="K1660" i="1"/>
  <c r="K1664" i="1" s="1"/>
  <c r="J1660" i="1"/>
  <c r="J1650" i="1" s="1"/>
  <c r="J1654" i="1" s="1"/>
  <c r="H1660" i="1"/>
  <c r="G1660" i="1"/>
  <c r="F1660" i="1"/>
  <c r="E1660" i="1"/>
  <c r="E1664" i="1" s="1"/>
  <c r="D1660" i="1"/>
  <c r="B1660" i="1"/>
  <c r="Y1655" i="1"/>
  <c r="X1655" i="1"/>
  <c r="W1655" i="1"/>
  <c r="V1655" i="1"/>
  <c r="S1655" i="1"/>
  <c r="R1655" i="1"/>
  <c r="Q1655" i="1"/>
  <c r="Q1656" i="1" s="1"/>
  <c r="P1655" i="1"/>
  <c r="M1655" i="1"/>
  <c r="L1655" i="1"/>
  <c r="K1655" i="1"/>
  <c r="K1656" i="1" s="1"/>
  <c r="J1655" i="1"/>
  <c r="G1655" i="1"/>
  <c r="F1655" i="1"/>
  <c r="E1655" i="1"/>
  <c r="D1655" i="1"/>
  <c r="X1653" i="1"/>
  <c r="W1653" i="1"/>
  <c r="V1653" i="1"/>
  <c r="U1653" i="1"/>
  <c r="R1653" i="1"/>
  <c r="Q1653" i="1"/>
  <c r="P1653" i="1"/>
  <c r="O1653" i="1"/>
  <c r="L1653" i="1"/>
  <c r="K1653" i="1"/>
  <c r="J1653" i="1"/>
  <c r="I1653" i="1"/>
  <c r="F1653" i="1"/>
  <c r="E1653" i="1"/>
  <c r="D1653" i="1"/>
  <c r="C1653" i="1"/>
  <c r="Y1652" i="1"/>
  <c r="X1652" i="1"/>
  <c r="W1652" i="1"/>
  <c r="T1652" i="1"/>
  <c r="S1652" i="1"/>
  <c r="R1652" i="1"/>
  <c r="Q1652" i="1"/>
  <c r="N1652" i="1"/>
  <c r="M1652" i="1"/>
  <c r="L1652" i="1"/>
  <c r="K1652" i="1"/>
  <c r="H1652" i="1"/>
  <c r="G1652" i="1"/>
  <c r="F1652" i="1"/>
  <c r="E1652" i="1"/>
  <c r="B1652" i="1"/>
  <c r="W1651" i="1"/>
  <c r="V1651" i="1"/>
  <c r="U1651" i="1"/>
  <c r="T1651" i="1"/>
  <c r="Q1651" i="1"/>
  <c r="P1651" i="1"/>
  <c r="O1651" i="1"/>
  <c r="N1651" i="1"/>
  <c r="K1651" i="1"/>
  <c r="J1651" i="1"/>
  <c r="I1651" i="1"/>
  <c r="H1651" i="1"/>
  <c r="E1651" i="1"/>
  <c r="D1651" i="1"/>
  <c r="C1651" i="1"/>
  <c r="B1651" i="1"/>
  <c r="Y1650" i="1"/>
  <c r="X1650" i="1"/>
  <c r="X1654" i="1" s="1"/>
  <c r="W1650" i="1"/>
  <c r="W1654" i="1" s="1"/>
  <c r="T1650" i="1"/>
  <c r="S1650" i="1"/>
  <c r="R1650" i="1"/>
  <c r="Q1650" i="1"/>
  <c r="Q1654" i="1" s="1"/>
  <c r="N1650" i="1"/>
  <c r="M1650" i="1"/>
  <c r="L1650" i="1"/>
  <c r="L1654" i="1" s="1"/>
  <c r="K1650" i="1"/>
  <c r="K1654" i="1" s="1"/>
  <c r="H1650" i="1"/>
  <c r="G1650" i="1"/>
  <c r="F1650" i="1"/>
  <c r="E1650" i="1"/>
  <c r="E1654" i="1" s="1"/>
  <c r="B1650" i="1"/>
  <c r="Y1645" i="1"/>
  <c r="X1645" i="1"/>
  <c r="W1645" i="1"/>
  <c r="W1646" i="1" s="1"/>
  <c r="V1645" i="1"/>
  <c r="U1645" i="1"/>
  <c r="T1645" i="1"/>
  <c r="S1645" i="1"/>
  <c r="R1645" i="1"/>
  <c r="Q1645" i="1"/>
  <c r="Q1646" i="1" s="1"/>
  <c r="P1645" i="1"/>
  <c r="O1645" i="1"/>
  <c r="N1645" i="1"/>
  <c r="M1645" i="1"/>
  <c r="Z1645" i="1" s="1"/>
  <c r="L1645" i="1"/>
  <c r="K1645" i="1"/>
  <c r="K1646" i="1" s="1"/>
  <c r="J1645" i="1"/>
  <c r="I1645" i="1"/>
  <c r="H1645" i="1"/>
  <c r="G1645" i="1"/>
  <c r="F1645" i="1"/>
  <c r="E1645" i="1"/>
  <c r="E1646" i="1" s="1"/>
  <c r="D1645" i="1"/>
  <c r="C1645" i="1"/>
  <c r="B1645" i="1"/>
  <c r="Y1644" i="1"/>
  <c r="Y1646" i="1" s="1"/>
  <c r="T1644" i="1"/>
  <c r="T1646" i="1" s="1"/>
  <c r="M1644" i="1"/>
  <c r="M1646" i="1" s="1"/>
  <c r="H1644" i="1"/>
  <c r="H1646" i="1" s="1"/>
  <c r="Y1643" i="1"/>
  <c r="X1643" i="1"/>
  <c r="W1643" i="1"/>
  <c r="W1623" i="1" s="1"/>
  <c r="W1573" i="1" s="1"/>
  <c r="W1563" i="1" s="1"/>
  <c r="V1643" i="1"/>
  <c r="U1643" i="1"/>
  <c r="U1623" i="1" s="1"/>
  <c r="T1643" i="1"/>
  <c r="S1643" i="1"/>
  <c r="R1643" i="1"/>
  <c r="Q1643" i="1"/>
  <c r="Q1623" i="1" s="1"/>
  <c r="Q1573" i="1" s="1"/>
  <c r="Q1563" i="1" s="1"/>
  <c r="P1643" i="1"/>
  <c r="O1643" i="1"/>
  <c r="N1643" i="1"/>
  <c r="Z1643" i="1" s="1"/>
  <c r="AA1643" i="1" s="1"/>
  <c r="M1643" i="1"/>
  <c r="L1643" i="1"/>
  <c r="K1643" i="1"/>
  <c r="K1623" i="1" s="1"/>
  <c r="K1573" i="1" s="1"/>
  <c r="K1563" i="1" s="1"/>
  <c r="J1643" i="1"/>
  <c r="I1643" i="1"/>
  <c r="I1623" i="1" s="1"/>
  <c r="H1643" i="1"/>
  <c r="G1643" i="1"/>
  <c r="F1643" i="1"/>
  <c r="E1643" i="1"/>
  <c r="E1623" i="1" s="1"/>
  <c r="E1573" i="1" s="1"/>
  <c r="E1563" i="1" s="1"/>
  <c r="D1643" i="1"/>
  <c r="C1643" i="1"/>
  <c r="B1643" i="1"/>
  <c r="Y1642" i="1"/>
  <c r="Y1622" i="1" s="1"/>
  <c r="Y1572" i="1" s="1"/>
  <c r="Y1562" i="1" s="1"/>
  <c r="X1642" i="1"/>
  <c r="W1642" i="1"/>
  <c r="W1622" i="1" s="1"/>
  <c r="V1642" i="1"/>
  <c r="U1642" i="1"/>
  <c r="T1642" i="1"/>
  <c r="S1642" i="1"/>
  <c r="S1644" i="1" s="1"/>
  <c r="S1646" i="1" s="1"/>
  <c r="R1642" i="1"/>
  <c r="Q1642" i="1"/>
  <c r="P1642" i="1"/>
  <c r="O1642" i="1"/>
  <c r="N1642" i="1"/>
  <c r="M1642" i="1"/>
  <c r="Z1642" i="1" s="1"/>
  <c r="L1642" i="1"/>
  <c r="K1642" i="1"/>
  <c r="K1622" i="1" s="1"/>
  <c r="J1642" i="1"/>
  <c r="I1642" i="1"/>
  <c r="H1642" i="1"/>
  <c r="G1642" i="1"/>
  <c r="G1644" i="1" s="1"/>
  <c r="G1646" i="1" s="1"/>
  <c r="F1642" i="1"/>
  <c r="E1642" i="1"/>
  <c r="D1642" i="1"/>
  <c r="C1642" i="1"/>
  <c r="B1642" i="1"/>
  <c r="Y1641" i="1"/>
  <c r="X1641" i="1"/>
  <c r="W1641" i="1"/>
  <c r="V1641" i="1"/>
  <c r="V1621" i="1" s="1"/>
  <c r="V1571" i="1" s="1"/>
  <c r="V1561" i="1" s="1"/>
  <c r="U1641" i="1"/>
  <c r="U1644" i="1" s="1"/>
  <c r="U1646" i="1" s="1"/>
  <c r="T1641" i="1"/>
  <c r="S1641" i="1"/>
  <c r="R1641" i="1"/>
  <c r="Q1641" i="1"/>
  <c r="P1641" i="1"/>
  <c r="P1621" i="1" s="1"/>
  <c r="P1571" i="1" s="1"/>
  <c r="P1561" i="1" s="1"/>
  <c r="O1641" i="1"/>
  <c r="O1644" i="1" s="1"/>
  <c r="O1646" i="1" s="1"/>
  <c r="N1641" i="1"/>
  <c r="N1621" i="1" s="1"/>
  <c r="M1641" i="1"/>
  <c r="L1641" i="1"/>
  <c r="K1641" i="1"/>
  <c r="J1641" i="1"/>
  <c r="J1621" i="1" s="1"/>
  <c r="J1571" i="1" s="1"/>
  <c r="J1561" i="1" s="1"/>
  <c r="I1641" i="1"/>
  <c r="I1644" i="1" s="1"/>
  <c r="I1646" i="1" s="1"/>
  <c r="H1641" i="1"/>
  <c r="G1641" i="1"/>
  <c r="F1641" i="1"/>
  <c r="E1641" i="1"/>
  <c r="D1641" i="1"/>
  <c r="D1621" i="1" s="1"/>
  <c r="C1641" i="1"/>
  <c r="C1644" i="1" s="1"/>
  <c r="C1646" i="1" s="1"/>
  <c r="B1641" i="1"/>
  <c r="B1621" i="1" s="1"/>
  <c r="Y1640" i="1"/>
  <c r="X1640" i="1"/>
  <c r="W1640" i="1"/>
  <c r="W1644" i="1" s="1"/>
  <c r="V1640" i="1"/>
  <c r="V1644" i="1" s="1"/>
  <c r="V1646" i="1" s="1"/>
  <c r="U1640" i="1"/>
  <c r="T1640" i="1"/>
  <c r="S1640" i="1"/>
  <c r="R1640" i="1"/>
  <c r="R1644" i="1" s="1"/>
  <c r="Q1640" i="1"/>
  <c r="Q1644" i="1" s="1"/>
  <c r="P1640" i="1"/>
  <c r="P1620" i="1" s="1"/>
  <c r="O1640" i="1"/>
  <c r="N1640" i="1"/>
  <c r="M1640" i="1"/>
  <c r="Z1640" i="1" s="1"/>
  <c r="L1640" i="1"/>
  <c r="K1640" i="1"/>
  <c r="K1644" i="1" s="1"/>
  <c r="J1640" i="1"/>
  <c r="J1644" i="1" s="1"/>
  <c r="J1646" i="1" s="1"/>
  <c r="I1640" i="1"/>
  <c r="H1640" i="1"/>
  <c r="G1640" i="1"/>
  <c r="F1640" i="1"/>
  <c r="F1644" i="1" s="1"/>
  <c r="E1640" i="1"/>
  <c r="E1644" i="1" s="1"/>
  <c r="D1640" i="1"/>
  <c r="D1620" i="1" s="1"/>
  <c r="C1640" i="1"/>
  <c r="B1640" i="1"/>
  <c r="Y1635" i="1"/>
  <c r="X1635" i="1"/>
  <c r="W1635" i="1"/>
  <c r="W1625" i="1" s="1"/>
  <c r="V1635" i="1"/>
  <c r="U1635" i="1"/>
  <c r="T1635" i="1"/>
  <c r="S1635" i="1"/>
  <c r="R1635" i="1"/>
  <c r="R1636" i="1" s="1"/>
  <c r="Q1635" i="1"/>
  <c r="P1635" i="1"/>
  <c r="O1635" i="1"/>
  <c r="N1635" i="1"/>
  <c r="M1635" i="1"/>
  <c r="Z1635" i="1" s="1"/>
  <c r="L1635" i="1"/>
  <c r="K1635" i="1"/>
  <c r="K1625" i="1" s="1"/>
  <c r="J1635" i="1"/>
  <c r="I1635" i="1"/>
  <c r="H1635" i="1"/>
  <c r="G1635" i="1"/>
  <c r="F1635" i="1"/>
  <c r="F1636" i="1" s="1"/>
  <c r="E1635" i="1"/>
  <c r="D1635" i="1"/>
  <c r="C1635" i="1"/>
  <c r="B1635" i="1"/>
  <c r="Y1634" i="1"/>
  <c r="Y1636" i="1" s="1"/>
  <c r="R1634" i="1"/>
  <c r="M1634" i="1"/>
  <c r="M1636" i="1" s="1"/>
  <c r="F1634" i="1"/>
  <c r="Y1633" i="1"/>
  <c r="X1633" i="1"/>
  <c r="W1633" i="1"/>
  <c r="V1633" i="1"/>
  <c r="V1623" i="1" s="1"/>
  <c r="V1573" i="1" s="1"/>
  <c r="V1563" i="1" s="1"/>
  <c r="U1633" i="1"/>
  <c r="T1633" i="1"/>
  <c r="S1633" i="1"/>
  <c r="R1633" i="1"/>
  <c r="Q1633" i="1"/>
  <c r="P1633" i="1"/>
  <c r="P1623" i="1" s="1"/>
  <c r="P1573" i="1" s="1"/>
  <c r="P1563" i="1" s="1"/>
  <c r="O1633" i="1"/>
  <c r="O1623" i="1" s="1"/>
  <c r="O1573" i="1" s="1"/>
  <c r="O1563" i="1" s="1"/>
  <c r="N1633" i="1"/>
  <c r="M1633" i="1"/>
  <c r="L1633" i="1"/>
  <c r="K1633" i="1"/>
  <c r="J1633" i="1"/>
  <c r="J1623" i="1" s="1"/>
  <c r="J1573" i="1" s="1"/>
  <c r="J1563" i="1" s="1"/>
  <c r="I1633" i="1"/>
  <c r="H1633" i="1"/>
  <c r="G1633" i="1"/>
  <c r="F1633" i="1"/>
  <c r="E1633" i="1"/>
  <c r="D1633" i="1"/>
  <c r="D1623" i="1" s="1"/>
  <c r="D1573" i="1" s="1"/>
  <c r="C1633" i="1"/>
  <c r="C1623" i="1" s="1"/>
  <c r="C1573" i="1" s="1"/>
  <c r="C1563" i="1" s="1"/>
  <c r="B1633" i="1"/>
  <c r="B1623" i="1" s="1"/>
  <c r="Y1632" i="1"/>
  <c r="X1632" i="1"/>
  <c r="W1632" i="1"/>
  <c r="V1632" i="1"/>
  <c r="U1632" i="1"/>
  <c r="T1632" i="1"/>
  <c r="S1632" i="1"/>
  <c r="R1632" i="1"/>
  <c r="R1622" i="1" s="1"/>
  <c r="R1572" i="1" s="1"/>
  <c r="R1562" i="1" s="1"/>
  <c r="Q1632" i="1"/>
  <c r="P1632" i="1"/>
  <c r="P1622" i="1" s="1"/>
  <c r="O1632" i="1"/>
  <c r="N1632" i="1"/>
  <c r="M1632" i="1"/>
  <c r="Z1632" i="1" s="1"/>
  <c r="L1632" i="1"/>
  <c r="K1632" i="1"/>
  <c r="J1632" i="1"/>
  <c r="I1632" i="1"/>
  <c r="H1632" i="1"/>
  <c r="G1632" i="1"/>
  <c r="F1632" i="1"/>
  <c r="F1622" i="1" s="1"/>
  <c r="F1572" i="1" s="1"/>
  <c r="F1562" i="1" s="1"/>
  <c r="E1632" i="1"/>
  <c r="E1622" i="1" s="1"/>
  <c r="E1572" i="1" s="1"/>
  <c r="E1562" i="1" s="1"/>
  <c r="D1632" i="1"/>
  <c r="C1632" i="1"/>
  <c r="B1632" i="1"/>
  <c r="Y1631" i="1"/>
  <c r="X1631" i="1"/>
  <c r="W1631" i="1"/>
  <c r="V1631" i="1"/>
  <c r="U1631" i="1"/>
  <c r="U1621" i="1" s="1"/>
  <c r="U1571" i="1" s="1"/>
  <c r="U1561" i="1" s="1"/>
  <c r="T1631" i="1"/>
  <c r="T1634" i="1" s="1"/>
  <c r="T1636" i="1" s="1"/>
  <c r="S1631" i="1"/>
  <c r="R1631" i="1"/>
  <c r="Q1631" i="1"/>
  <c r="P1631" i="1"/>
  <c r="O1631" i="1"/>
  <c r="O1621" i="1" s="1"/>
  <c r="O1571" i="1" s="1"/>
  <c r="O1561" i="1" s="1"/>
  <c r="N1631" i="1"/>
  <c r="N1634" i="1" s="1"/>
  <c r="N1636" i="1" s="1"/>
  <c r="M1631" i="1"/>
  <c r="L1631" i="1"/>
  <c r="K1631" i="1"/>
  <c r="J1631" i="1"/>
  <c r="I1631" i="1"/>
  <c r="I1621" i="1" s="1"/>
  <c r="I1571" i="1" s="1"/>
  <c r="I1561" i="1" s="1"/>
  <c r="H1631" i="1"/>
  <c r="H1621" i="1" s="1"/>
  <c r="H1571" i="1" s="1"/>
  <c r="H1561" i="1" s="1"/>
  <c r="G1631" i="1"/>
  <c r="F1631" i="1"/>
  <c r="E1631" i="1"/>
  <c r="D1631" i="1"/>
  <c r="C1631" i="1"/>
  <c r="C1621" i="1" s="1"/>
  <c r="C1571" i="1" s="1"/>
  <c r="C1561" i="1" s="1"/>
  <c r="B1631" i="1"/>
  <c r="B1634" i="1" s="1"/>
  <c r="B1636" i="1" s="1"/>
  <c r="Y1630" i="1"/>
  <c r="X1630" i="1"/>
  <c r="W1630" i="1"/>
  <c r="W1634" i="1" s="1"/>
  <c r="V1630" i="1"/>
  <c r="V1634" i="1" s="1"/>
  <c r="U1630" i="1"/>
  <c r="T1630" i="1"/>
  <c r="S1630" i="1"/>
  <c r="R1630" i="1"/>
  <c r="Q1630" i="1"/>
  <c r="P1630" i="1"/>
  <c r="P1634" i="1" s="1"/>
  <c r="O1630" i="1"/>
  <c r="O1634" i="1" s="1"/>
  <c r="O1636" i="1" s="1"/>
  <c r="N1630" i="1"/>
  <c r="M1630" i="1"/>
  <c r="L1630" i="1"/>
  <c r="K1630" i="1"/>
  <c r="K1634" i="1" s="1"/>
  <c r="J1630" i="1"/>
  <c r="J1634" i="1" s="1"/>
  <c r="I1630" i="1"/>
  <c r="H1630" i="1"/>
  <c r="G1630" i="1"/>
  <c r="F1630" i="1"/>
  <c r="E1630" i="1"/>
  <c r="D1630" i="1"/>
  <c r="D1634" i="1" s="1"/>
  <c r="C1630" i="1"/>
  <c r="C1634" i="1" s="1"/>
  <c r="C1636" i="1" s="1"/>
  <c r="B1630" i="1"/>
  <c r="Y1625" i="1"/>
  <c r="V1625" i="1"/>
  <c r="T1625" i="1"/>
  <c r="S1625" i="1"/>
  <c r="O1625" i="1"/>
  <c r="N1625" i="1"/>
  <c r="M1625" i="1"/>
  <c r="J1625" i="1"/>
  <c r="H1625" i="1"/>
  <c r="G1625" i="1"/>
  <c r="C1625" i="1"/>
  <c r="B1625" i="1"/>
  <c r="Y1624" i="1"/>
  <c r="Y1626" i="1" s="1"/>
  <c r="Y1623" i="1"/>
  <c r="X1623" i="1"/>
  <c r="T1623" i="1"/>
  <c r="S1623" i="1"/>
  <c r="S1573" i="1" s="1"/>
  <c r="S1563" i="1" s="1"/>
  <c r="R1623" i="1"/>
  <c r="M1623" i="1"/>
  <c r="L1623" i="1"/>
  <c r="H1623" i="1"/>
  <c r="G1623" i="1"/>
  <c r="F1623" i="1"/>
  <c r="V1622" i="1"/>
  <c r="U1622" i="1"/>
  <c r="T1622" i="1"/>
  <c r="Q1622" i="1"/>
  <c r="Q1572" i="1" s="1"/>
  <c r="O1622" i="1"/>
  <c r="N1622" i="1"/>
  <c r="J1622" i="1"/>
  <c r="I1622" i="1"/>
  <c r="H1622" i="1"/>
  <c r="C1622" i="1"/>
  <c r="B1622" i="1"/>
  <c r="Y1621" i="1"/>
  <c r="X1621" i="1"/>
  <c r="W1621" i="1"/>
  <c r="R1621" i="1"/>
  <c r="Q1621" i="1"/>
  <c r="M1621" i="1"/>
  <c r="L1621" i="1"/>
  <c r="K1621" i="1"/>
  <c r="F1621" i="1"/>
  <c r="E1621" i="1"/>
  <c r="Y1620" i="1"/>
  <c r="T1620" i="1"/>
  <c r="S1620" i="1"/>
  <c r="N1620" i="1"/>
  <c r="M1620" i="1"/>
  <c r="H1620" i="1"/>
  <c r="G1620" i="1"/>
  <c r="B1620" i="1"/>
  <c r="B1624" i="1" s="1"/>
  <c r="Y1616" i="1"/>
  <c r="F1616" i="1"/>
  <c r="Y1615" i="1"/>
  <c r="X1615" i="1"/>
  <c r="W1615" i="1"/>
  <c r="V1615" i="1"/>
  <c r="V1616" i="1" s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J1616" i="1" s="1"/>
  <c r="I1615" i="1"/>
  <c r="H1615" i="1"/>
  <c r="G1615" i="1"/>
  <c r="F1615" i="1"/>
  <c r="E1615" i="1"/>
  <c r="D1615" i="1"/>
  <c r="C1615" i="1"/>
  <c r="B1615" i="1"/>
  <c r="V1614" i="1"/>
  <c r="R1614" i="1"/>
  <c r="R1616" i="1" s="1"/>
  <c r="J1614" i="1"/>
  <c r="F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M1613" i="1"/>
  <c r="L1613" i="1"/>
  <c r="K1613" i="1"/>
  <c r="J1613" i="1"/>
  <c r="I1613" i="1"/>
  <c r="I1573" i="1" s="1"/>
  <c r="I1563" i="1" s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P1614" i="1" s="1"/>
  <c r="O1612" i="1"/>
  <c r="O1572" i="1" s="1"/>
  <c r="O1562" i="1" s="1"/>
  <c r="N1612" i="1"/>
  <c r="M1612" i="1"/>
  <c r="L1612" i="1"/>
  <c r="K1612" i="1"/>
  <c r="K1572" i="1" s="1"/>
  <c r="K1562" i="1" s="1"/>
  <c r="J1612" i="1"/>
  <c r="I1612" i="1"/>
  <c r="H1612" i="1"/>
  <c r="G1612" i="1"/>
  <c r="F1612" i="1"/>
  <c r="E1612" i="1"/>
  <c r="D1612" i="1"/>
  <c r="D1614" i="1" s="1"/>
  <c r="C1612" i="1"/>
  <c r="C1572" i="1" s="1"/>
  <c r="C1562" i="1" s="1"/>
  <c r="B1612" i="1"/>
  <c r="Y1611" i="1"/>
  <c r="X1611" i="1"/>
  <c r="X1614" i="1" s="1"/>
  <c r="X1616" i="1" s="1"/>
  <c r="W1611" i="1"/>
  <c r="W1614" i="1" s="1"/>
  <c r="W1616" i="1" s="1"/>
  <c r="V1611" i="1"/>
  <c r="U1611" i="1"/>
  <c r="T1611" i="1"/>
  <c r="S1611" i="1"/>
  <c r="R1611" i="1"/>
  <c r="Q1611" i="1"/>
  <c r="Q1614" i="1" s="1"/>
  <c r="Q1616" i="1" s="1"/>
  <c r="P1611" i="1"/>
  <c r="O1611" i="1"/>
  <c r="N1611" i="1"/>
  <c r="M1611" i="1"/>
  <c r="L1611" i="1"/>
  <c r="L1614" i="1" s="1"/>
  <c r="L1616" i="1" s="1"/>
  <c r="K1611" i="1"/>
  <c r="K1614" i="1" s="1"/>
  <c r="K1616" i="1" s="1"/>
  <c r="J1611" i="1"/>
  <c r="I1611" i="1"/>
  <c r="H1611" i="1"/>
  <c r="G1611" i="1"/>
  <c r="F1611" i="1"/>
  <c r="E1611" i="1"/>
  <c r="E1614" i="1" s="1"/>
  <c r="E1616" i="1" s="1"/>
  <c r="D1611" i="1"/>
  <c r="C1611" i="1"/>
  <c r="B1611" i="1"/>
  <c r="Y1610" i="1"/>
  <c r="Y1614" i="1" s="1"/>
  <c r="X1610" i="1"/>
  <c r="W1610" i="1"/>
  <c r="V1610" i="1"/>
  <c r="U1610" i="1"/>
  <c r="T1610" i="1"/>
  <c r="T1614" i="1" s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H1614" i="1" s="1"/>
  <c r="G1610" i="1"/>
  <c r="F1610" i="1"/>
  <c r="E1610" i="1"/>
  <c r="D1610" i="1"/>
  <c r="C1610" i="1"/>
  <c r="B1610" i="1"/>
  <c r="AE1606" i="1"/>
  <c r="W1606" i="1"/>
  <c r="Y1605" i="1"/>
  <c r="X1605" i="1"/>
  <c r="W1605" i="1"/>
  <c r="V1605" i="1"/>
  <c r="V1606" i="1" s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J1606" i="1" s="1"/>
  <c r="I1605" i="1"/>
  <c r="H1605" i="1"/>
  <c r="G1605" i="1"/>
  <c r="F1605" i="1"/>
  <c r="E1605" i="1"/>
  <c r="D1605" i="1"/>
  <c r="C1605" i="1"/>
  <c r="B1605" i="1"/>
  <c r="B1575" i="1" s="1"/>
  <c r="V1604" i="1"/>
  <c r="Q1604" i="1"/>
  <c r="Q1606" i="1" s="1"/>
  <c r="P1604" i="1"/>
  <c r="J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M1603" i="1"/>
  <c r="L1603" i="1"/>
  <c r="L1604" i="1" s="1"/>
  <c r="L1606" i="1" s="1"/>
  <c r="K1603" i="1"/>
  <c r="J1603" i="1"/>
  <c r="I1603" i="1"/>
  <c r="H1603" i="1"/>
  <c r="G1603" i="1"/>
  <c r="G1573" i="1" s="1"/>
  <c r="G1563" i="1" s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X1604" i="1" s="1"/>
  <c r="X1606" i="1" s="1"/>
  <c r="W1601" i="1"/>
  <c r="W1604" i="1" s="1"/>
  <c r="V1601" i="1"/>
  <c r="U1601" i="1"/>
  <c r="T1601" i="1"/>
  <c r="S1601" i="1"/>
  <c r="R1601" i="1"/>
  <c r="Q1601" i="1"/>
  <c r="P1601" i="1"/>
  <c r="O1601" i="1"/>
  <c r="N1601" i="1"/>
  <c r="M1601" i="1"/>
  <c r="Z1601" i="1" s="1"/>
  <c r="AB1601" i="1" s="1"/>
  <c r="L1601" i="1"/>
  <c r="K1601" i="1"/>
  <c r="K1604" i="1" s="1"/>
  <c r="K1606" i="1" s="1"/>
  <c r="J1601" i="1"/>
  <c r="I1601" i="1"/>
  <c r="H1601" i="1"/>
  <c r="G1601" i="1"/>
  <c r="F1601" i="1"/>
  <c r="E1601" i="1"/>
  <c r="E1604" i="1" s="1"/>
  <c r="E1606" i="1" s="1"/>
  <c r="D1601" i="1"/>
  <c r="C1601" i="1"/>
  <c r="B1601" i="1"/>
  <c r="Y1600" i="1"/>
  <c r="Y1604" i="1" s="1"/>
  <c r="X1600" i="1"/>
  <c r="W1600" i="1"/>
  <c r="V1600" i="1"/>
  <c r="U1600" i="1"/>
  <c r="T1600" i="1"/>
  <c r="T1604" i="1" s="1"/>
  <c r="S1600" i="1"/>
  <c r="R1600" i="1"/>
  <c r="Q1600" i="1"/>
  <c r="P1600" i="1"/>
  <c r="O1600" i="1"/>
  <c r="O1604" i="1" s="1"/>
  <c r="N1600" i="1"/>
  <c r="N1604" i="1" s="1"/>
  <c r="M1600" i="1"/>
  <c r="M1604" i="1" s="1"/>
  <c r="L1600" i="1"/>
  <c r="K1600" i="1"/>
  <c r="J1600" i="1"/>
  <c r="I1600" i="1"/>
  <c r="H1600" i="1"/>
  <c r="H1604" i="1" s="1"/>
  <c r="G1600" i="1"/>
  <c r="F1600" i="1"/>
  <c r="E1600" i="1"/>
  <c r="D1600" i="1"/>
  <c r="C1600" i="1"/>
  <c r="C1604" i="1" s="1"/>
  <c r="B1600" i="1"/>
  <c r="B1604" i="1" s="1"/>
  <c r="AE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P1594" i="1"/>
  <c r="J1594" i="1"/>
  <c r="F1594" i="1"/>
  <c r="F1596" i="1" s="1"/>
  <c r="D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AA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X1594" i="1" s="1"/>
  <c r="X1596" i="1" s="1"/>
  <c r="W1591" i="1"/>
  <c r="W1594" i="1" s="1"/>
  <c r="W1596" i="1" s="1"/>
  <c r="V1591" i="1"/>
  <c r="U1591" i="1"/>
  <c r="T1591" i="1"/>
  <c r="S1591" i="1"/>
  <c r="R1591" i="1"/>
  <c r="R1594" i="1" s="1"/>
  <c r="R1596" i="1" s="1"/>
  <c r="Q1591" i="1"/>
  <c r="Q1594" i="1" s="1"/>
  <c r="Q1596" i="1" s="1"/>
  <c r="P1591" i="1"/>
  <c r="O1591" i="1"/>
  <c r="N1591" i="1"/>
  <c r="M1591" i="1"/>
  <c r="L1591" i="1"/>
  <c r="L1594" i="1" s="1"/>
  <c r="L1596" i="1" s="1"/>
  <c r="K1591" i="1"/>
  <c r="K1594" i="1" s="1"/>
  <c r="K1596" i="1" s="1"/>
  <c r="J1591" i="1"/>
  <c r="I1591" i="1"/>
  <c r="H1591" i="1"/>
  <c r="G1591" i="1"/>
  <c r="F1591" i="1"/>
  <c r="F1571" i="1" s="1"/>
  <c r="F1561" i="1" s="1"/>
  <c r="E1591" i="1"/>
  <c r="E1594" i="1" s="1"/>
  <c r="E1596" i="1" s="1"/>
  <c r="D1591" i="1"/>
  <c r="C1591" i="1"/>
  <c r="B1591" i="1"/>
  <c r="Y1590" i="1"/>
  <c r="X1590" i="1"/>
  <c r="W1590" i="1"/>
  <c r="V1590" i="1"/>
  <c r="U1590" i="1"/>
  <c r="U1594" i="1" s="1"/>
  <c r="T1590" i="1"/>
  <c r="T1594" i="1" s="1"/>
  <c r="S1590" i="1"/>
  <c r="R1590" i="1"/>
  <c r="Q1590" i="1"/>
  <c r="P1590" i="1"/>
  <c r="O1590" i="1"/>
  <c r="N1590" i="1"/>
  <c r="N1594" i="1" s="1"/>
  <c r="M1590" i="1"/>
  <c r="L1590" i="1"/>
  <c r="K1590" i="1"/>
  <c r="J1590" i="1"/>
  <c r="I1590" i="1"/>
  <c r="I1594" i="1" s="1"/>
  <c r="H1590" i="1"/>
  <c r="H1594" i="1" s="1"/>
  <c r="G1590" i="1"/>
  <c r="F1590" i="1"/>
  <c r="E1590" i="1"/>
  <c r="D1590" i="1"/>
  <c r="C1590" i="1"/>
  <c r="B1590" i="1"/>
  <c r="B1594" i="1" s="1"/>
  <c r="AE1586" i="1"/>
  <c r="X1586" i="1"/>
  <c r="G1586" i="1"/>
  <c r="Y1585" i="1"/>
  <c r="X1585" i="1"/>
  <c r="W1585" i="1"/>
  <c r="V1585" i="1"/>
  <c r="V1586" i="1" s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J1586" i="1" s="1"/>
  <c r="I1585" i="1"/>
  <c r="H1585" i="1"/>
  <c r="G1585" i="1"/>
  <c r="F1585" i="1"/>
  <c r="E1585" i="1"/>
  <c r="D1585" i="1"/>
  <c r="C1585" i="1"/>
  <c r="B1585" i="1"/>
  <c r="X1584" i="1"/>
  <c r="V1584" i="1"/>
  <c r="Q1584" i="1"/>
  <c r="Q1586" i="1" s="1"/>
  <c r="J1584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B1573" i="1" s="1"/>
  <c r="B1563" i="1" s="1"/>
  <c r="Y1582" i="1"/>
  <c r="X1582" i="1"/>
  <c r="W1582" i="1"/>
  <c r="V1582" i="1"/>
  <c r="U1582" i="1"/>
  <c r="T1582" i="1"/>
  <c r="S1582" i="1"/>
  <c r="R1582" i="1"/>
  <c r="Q1582" i="1"/>
  <c r="P1582" i="1"/>
  <c r="P1584" i="1" s="1"/>
  <c r="O1582" i="1"/>
  <c r="N1582" i="1"/>
  <c r="M1582" i="1"/>
  <c r="L1582" i="1"/>
  <c r="K1582" i="1"/>
  <c r="J1582" i="1"/>
  <c r="I1582" i="1"/>
  <c r="I1572" i="1" s="1"/>
  <c r="I1562" i="1" s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R1584" i="1" s="1"/>
  <c r="R1586" i="1" s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F1584" i="1" s="1"/>
  <c r="F1586" i="1" s="1"/>
  <c r="E1581" i="1"/>
  <c r="D1581" i="1"/>
  <c r="C1581" i="1"/>
  <c r="B1581" i="1"/>
  <c r="Y1580" i="1"/>
  <c r="Y1584" i="1" s="1"/>
  <c r="X1580" i="1"/>
  <c r="W1580" i="1"/>
  <c r="V1580" i="1"/>
  <c r="U1580" i="1"/>
  <c r="T1580" i="1"/>
  <c r="S1580" i="1"/>
  <c r="S1584" i="1" s="1"/>
  <c r="R1580" i="1"/>
  <c r="Q1580" i="1"/>
  <c r="P1580" i="1"/>
  <c r="O1580" i="1"/>
  <c r="O1584" i="1" s="1"/>
  <c r="N1580" i="1"/>
  <c r="M1580" i="1"/>
  <c r="M1584" i="1" s="1"/>
  <c r="L1580" i="1"/>
  <c r="K1580" i="1"/>
  <c r="J1580" i="1"/>
  <c r="I1580" i="1"/>
  <c r="H1580" i="1"/>
  <c r="G1580" i="1"/>
  <c r="G1584" i="1" s="1"/>
  <c r="F1580" i="1"/>
  <c r="E1580" i="1"/>
  <c r="D1580" i="1"/>
  <c r="C1580" i="1"/>
  <c r="C1584" i="1" s="1"/>
  <c r="B1580" i="1"/>
  <c r="Z1577" i="1"/>
  <c r="N1575" i="1"/>
  <c r="Y1573" i="1"/>
  <c r="Y1563" i="1" s="1"/>
  <c r="U1573" i="1"/>
  <c r="M1573" i="1"/>
  <c r="W1572" i="1"/>
  <c r="W1562" i="1" s="1"/>
  <c r="U1572" i="1"/>
  <c r="X1571" i="1"/>
  <c r="R1571" i="1"/>
  <c r="N1571" i="1"/>
  <c r="L1571" i="1"/>
  <c r="L1561" i="1" s="1"/>
  <c r="B1571" i="1"/>
  <c r="D1570" i="1"/>
  <c r="N1565" i="1"/>
  <c r="U1563" i="1"/>
  <c r="U1562" i="1"/>
  <c r="Q1562" i="1"/>
  <c r="X1561" i="1"/>
  <c r="R1561" i="1"/>
  <c r="N1561" i="1"/>
  <c r="B1561" i="1"/>
  <c r="D1560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Z1555" i="1" s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L1554" i="1" s="1"/>
  <c r="L1556" i="1" s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AA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X1554" i="1" s="1"/>
  <c r="X1556" i="1" s="1"/>
  <c r="W1551" i="1"/>
  <c r="W1554" i="1" s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F1554" i="1" s="1"/>
  <c r="F1556" i="1" s="1"/>
  <c r="E1551" i="1"/>
  <c r="E1554" i="1" s="1"/>
  <c r="D1551" i="1"/>
  <c r="C1551" i="1"/>
  <c r="B1551" i="1"/>
  <c r="Y1550" i="1"/>
  <c r="Y1554" i="1" s="1"/>
  <c r="Y1556" i="1" s="1"/>
  <c r="X1550" i="1"/>
  <c r="W1550" i="1"/>
  <c r="V1550" i="1"/>
  <c r="U1550" i="1"/>
  <c r="U1554" i="1" s="1"/>
  <c r="T1550" i="1"/>
  <c r="S1550" i="1"/>
  <c r="S1554" i="1" s="1"/>
  <c r="S1556" i="1" s="1"/>
  <c r="R1550" i="1"/>
  <c r="R1554" i="1" s="1"/>
  <c r="R1556" i="1" s="1"/>
  <c r="Q1550" i="1"/>
  <c r="Q1554" i="1" s="1"/>
  <c r="P1550" i="1"/>
  <c r="P1554" i="1" s="1"/>
  <c r="O1550" i="1"/>
  <c r="O1554" i="1" s="1"/>
  <c r="N1550" i="1"/>
  <c r="M1550" i="1"/>
  <c r="M1554" i="1" s="1"/>
  <c r="M1556" i="1" s="1"/>
  <c r="L1550" i="1"/>
  <c r="K1550" i="1"/>
  <c r="K1554" i="1" s="1"/>
  <c r="J1550" i="1"/>
  <c r="I1550" i="1"/>
  <c r="I1554" i="1" s="1"/>
  <c r="H1550" i="1"/>
  <c r="H1554" i="1" s="1"/>
  <c r="H1556" i="1" s="1"/>
  <c r="G1550" i="1"/>
  <c r="G1554" i="1" s="1"/>
  <c r="G1556" i="1" s="1"/>
  <c r="F1550" i="1"/>
  <c r="E1550" i="1"/>
  <c r="D1550" i="1"/>
  <c r="D1554" i="1" s="1"/>
  <c r="C1550" i="1"/>
  <c r="C1554" i="1" s="1"/>
  <c r="B1550" i="1"/>
  <c r="B1554" i="1" s="1"/>
  <c r="Y1545" i="1"/>
  <c r="Y1546" i="1" s="1"/>
  <c r="X1545" i="1"/>
  <c r="W1545" i="1"/>
  <c r="V1545" i="1"/>
  <c r="U1545" i="1"/>
  <c r="U1546" i="1" s="1"/>
  <c r="T1545" i="1"/>
  <c r="T1546" i="1" s="1"/>
  <c r="S1545" i="1"/>
  <c r="R1545" i="1"/>
  <c r="Q1545" i="1"/>
  <c r="P1545" i="1"/>
  <c r="O1545" i="1"/>
  <c r="N1545" i="1"/>
  <c r="N1546" i="1" s="1"/>
  <c r="M1545" i="1"/>
  <c r="L1545" i="1"/>
  <c r="K1545" i="1"/>
  <c r="J1545" i="1"/>
  <c r="I1545" i="1"/>
  <c r="I1546" i="1" s="1"/>
  <c r="H1545" i="1"/>
  <c r="H1546" i="1" s="1"/>
  <c r="G1545" i="1"/>
  <c r="F1545" i="1"/>
  <c r="E1545" i="1"/>
  <c r="D1545" i="1"/>
  <c r="C1545" i="1"/>
  <c r="B1545" i="1"/>
  <c r="B1546" i="1" s="1"/>
  <c r="U1544" i="1"/>
  <c r="O1544" i="1"/>
  <c r="O1546" i="1" s="1"/>
  <c r="I1544" i="1"/>
  <c r="C1544" i="1"/>
  <c r="C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W1544" i="1" s="1"/>
  <c r="W1546" i="1" s="1"/>
  <c r="V1541" i="1"/>
  <c r="V1544" i="1" s="1"/>
  <c r="V1546" i="1" s="1"/>
  <c r="U1541" i="1"/>
  <c r="T1541" i="1"/>
  <c r="S1541" i="1"/>
  <c r="R1541" i="1"/>
  <c r="Q1541" i="1"/>
  <c r="Q1544" i="1" s="1"/>
  <c r="Q1546" i="1" s="1"/>
  <c r="P1541" i="1"/>
  <c r="P1544" i="1" s="1"/>
  <c r="P1546" i="1" s="1"/>
  <c r="O1541" i="1"/>
  <c r="N1541" i="1"/>
  <c r="M1541" i="1"/>
  <c r="Z1541" i="1" s="1"/>
  <c r="AB1541" i="1" s="1"/>
  <c r="L1541" i="1"/>
  <c r="K1541" i="1"/>
  <c r="K1544" i="1" s="1"/>
  <c r="K1546" i="1" s="1"/>
  <c r="J1541" i="1"/>
  <c r="J1544" i="1" s="1"/>
  <c r="J1546" i="1" s="1"/>
  <c r="I1541" i="1"/>
  <c r="H1541" i="1"/>
  <c r="G1541" i="1"/>
  <c r="F1541" i="1"/>
  <c r="E1541" i="1"/>
  <c r="E1544" i="1" s="1"/>
  <c r="E1546" i="1" s="1"/>
  <c r="D1541" i="1"/>
  <c r="D1544" i="1" s="1"/>
  <c r="D1546" i="1" s="1"/>
  <c r="C1541" i="1"/>
  <c r="B1541" i="1"/>
  <c r="Y1540" i="1"/>
  <c r="Y1544" i="1" s="1"/>
  <c r="X1540" i="1"/>
  <c r="X1544" i="1" s="1"/>
  <c r="W1540" i="1"/>
  <c r="V1540" i="1"/>
  <c r="U1540" i="1"/>
  <c r="T1540" i="1"/>
  <c r="T1544" i="1" s="1"/>
  <c r="S1540" i="1"/>
  <c r="S1544" i="1" s="1"/>
  <c r="S1546" i="1" s="1"/>
  <c r="R1540" i="1"/>
  <c r="R1544" i="1" s="1"/>
  <c r="Q1540" i="1"/>
  <c r="P1540" i="1"/>
  <c r="O1540" i="1"/>
  <c r="N1540" i="1"/>
  <c r="N1544" i="1" s="1"/>
  <c r="M1540" i="1"/>
  <c r="Z1540" i="1" s="1"/>
  <c r="Z1544" i="1" s="1"/>
  <c r="AB1544" i="1" s="1"/>
  <c r="L1540" i="1"/>
  <c r="L1544" i="1" s="1"/>
  <c r="K1540" i="1"/>
  <c r="J1540" i="1"/>
  <c r="I1540" i="1"/>
  <c r="H1540" i="1"/>
  <c r="H1544" i="1" s="1"/>
  <c r="G1540" i="1"/>
  <c r="G1544" i="1" s="1"/>
  <c r="G1546" i="1" s="1"/>
  <c r="F1540" i="1"/>
  <c r="F1544" i="1" s="1"/>
  <c r="E1540" i="1"/>
  <c r="D1540" i="1"/>
  <c r="C1540" i="1"/>
  <c r="B1540" i="1"/>
  <c r="B1544" i="1" s="1"/>
  <c r="Y1535" i="1"/>
  <c r="Y1536" i="1" s="1"/>
  <c r="X1535" i="1"/>
  <c r="W1535" i="1"/>
  <c r="W1536" i="1" s="1"/>
  <c r="V1535" i="1"/>
  <c r="U1535" i="1"/>
  <c r="T1535" i="1"/>
  <c r="T1536" i="1" s="1"/>
  <c r="S1535" i="1"/>
  <c r="S1536" i="1" s="1"/>
  <c r="R1535" i="1"/>
  <c r="R1536" i="1" s="1"/>
  <c r="Q1535" i="1"/>
  <c r="Q1536" i="1" s="1"/>
  <c r="P1535" i="1"/>
  <c r="O1535" i="1"/>
  <c r="N1535" i="1"/>
  <c r="N1536" i="1" s="1"/>
  <c r="M1535" i="1"/>
  <c r="L1535" i="1"/>
  <c r="K1535" i="1"/>
  <c r="K1536" i="1" s="1"/>
  <c r="J1535" i="1"/>
  <c r="I1535" i="1"/>
  <c r="H1535" i="1"/>
  <c r="H1536" i="1" s="1"/>
  <c r="G1535" i="1"/>
  <c r="G1536" i="1" s="1"/>
  <c r="F1535" i="1"/>
  <c r="F1536" i="1" s="1"/>
  <c r="E1535" i="1"/>
  <c r="E1536" i="1" s="1"/>
  <c r="D1535" i="1"/>
  <c r="C1535" i="1"/>
  <c r="B1535" i="1"/>
  <c r="B1536" i="1" s="1"/>
  <c r="T1534" i="1"/>
  <c r="N1534" i="1"/>
  <c r="H1534" i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V1534" i="1" s="1"/>
  <c r="V1536" i="1" s="1"/>
  <c r="U1531" i="1"/>
  <c r="U1534" i="1" s="1"/>
  <c r="U1536" i="1" s="1"/>
  <c r="T1531" i="1"/>
  <c r="S1531" i="1"/>
  <c r="R1531" i="1"/>
  <c r="Q1531" i="1"/>
  <c r="P1531" i="1"/>
  <c r="P1534" i="1" s="1"/>
  <c r="P1536" i="1" s="1"/>
  <c r="O1531" i="1"/>
  <c r="O1534" i="1" s="1"/>
  <c r="O1536" i="1" s="1"/>
  <c r="N1531" i="1"/>
  <c r="M1531" i="1"/>
  <c r="Z1531" i="1" s="1"/>
  <c r="L1531" i="1"/>
  <c r="K1531" i="1"/>
  <c r="J1531" i="1"/>
  <c r="J1534" i="1" s="1"/>
  <c r="J1536" i="1" s="1"/>
  <c r="I1531" i="1"/>
  <c r="I1534" i="1" s="1"/>
  <c r="I1536" i="1" s="1"/>
  <c r="H1531" i="1"/>
  <c r="G1531" i="1"/>
  <c r="F1531" i="1"/>
  <c r="E1531" i="1"/>
  <c r="D1531" i="1"/>
  <c r="D1534" i="1" s="1"/>
  <c r="D1536" i="1" s="1"/>
  <c r="C1531" i="1"/>
  <c r="C1534" i="1" s="1"/>
  <c r="C1536" i="1" s="1"/>
  <c r="B1531" i="1"/>
  <c r="Y1530" i="1"/>
  <c r="Y1534" i="1" s="1"/>
  <c r="X1530" i="1"/>
  <c r="X1534" i="1" s="1"/>
  <c r="X1536" i="1" s="1"/>
  <c r="W1530" i="1"/>
  <c r="W1534" i="1" s="1"/>
  <c r="V1530" i="1"/>
  <c r="U1530" i="1"/>
  <c r="T1530" i="1"/>
  <c r="S1530" i="1"/>
  <c r="S1534" i="1" s="1"/>
  <c r="R1530" i="1"/>
  <c r="R1534" i="1" s="1"/>
  <c r="Q1530" i="1"/>
  <c r="Q1534" i="1" s="1"/>
  <c r="P1530" i="1"/>
  <c r="O1530" i="1"/>
  <c r="N1530" i="1"/>
  <c r="M1530" i="1"/>
  <c r="Z1530" i="1" s="1"/>
  <c r="Z1534" i="1" s="1"/>
  <c r="L1530" i="1"/>
  <c r="L1534" i="1" s="1"/>
  <c r="L1536" i="1" s="1"/>
  <c r="K1530" i="1"/>
  <c r="K1534" i="1" s="1"/>
  <c r="J1530" i="1"/>
  <c r="I1530" i="1"/>
  <c r="H1530" i="1"/>
  <c r="G1530" i="1"/>
  <c r="G1534" i="1" s="1"/>
  <c r="F1530" i="1"/>
  <c r="F1534" i="1" s="1"/>
  <c r="E1530" i="1"/>
  <c r="E1534" i="1" s="1"/>
  <c r="D1530" i="1"/>
  <c r="AA1530" i="1" s="1"/>
  <c r="C1530" i="1"/>
  <c r="B1530" i="1"/>
  <c r="Y1525" i="1"/>
  <c r="Y1526" i="1" s="1"/>
  <c r="X1525" i="1"/>
  <c r="W1525" i="1"/>
  <c r="W1526" i="1" s="1"/>
  <c r="V1525" i="1"/>
  <c r="V1526" i="1" s="1"/>
  <c r="U1525" i="1"/>
  <c r="T1525" i="1"/>
  <c r="S1525" i="1"/>
  <c r="S1526" i="1" s="1"/>
  <c r="R1525" i="1"/>
  <c r="Q1525" i="1"/>
  <c r="P1525" i="1"/>
  <c r="P1526" i="1" s="1"/>
  <c r="O1525" i="1"/>
  <c r="N1525" i="1"/>
  <c r="M1525" i="1"/>
  <c r="M1526" i="1" s="1"/>
  <c r="L1525" i="1"/>
  <c r="K1525" i="1"/>
  <c r="K1526" i="1" s="1"/>
  <c r="J1525" i="1"/>
  <c r="J1526" i="1" s="1"/>
  <c r="I1525" i="1"/>
  <c r="H1525" i="1"/>
  <c r="G1525" i="1"/>
  <c r="G1526" i="1" s="1"/>
  <c r="F1525" i="1"/>
  <c r="E1525" i="1"/>
  <c r="D1525" i="1"/>
  <c r="D1526" i="1" s="1"/>
  <c r="C1525" i="1"/>
  <c r="B1525" i="1"/>
  <c r="Y1524" i="1"/>
  <c r="S1524" i="1"/>
  <c r="M1524" i="1"/>
  <c r="G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U1524" i="1" s="1"/>
  <c r="U1526" i="1" s="1"/>
  <c r="T1521" i="1"/>
  <c r="T1524" i="1" s="1"/>
  <c r="T1526" i="1" s="1"/>
  <c r="S1521" i="1"/>
  <c r="R1521" i="1"/>
  <c r="Q1521" i="1"/>
  <c r="P1521" i="1"/>
  <c r="O1521" i="1"/>
  <c r="O1524" i="1" s="1"/>
  <c r="O1526" i="1" s="1"/>
  <c r="N1521" i="1"/>
  <c r="N1524" i="1" s="1"/>
  <c r="N1526" i="1" s="1"/>
  <c r="M1521" i="1"/>
  <c r="L1521" i="1"/>
  <c r="K1521" i="1"/>
  <c r="J1521" i="1"/>
  <c r="I1521" i="1"/>
  <c r="I1524" i="1" s="1"/>
  <c r="I1526" i="1" s="1"/>
  <c r="H1521" i="1"/>
  <c r="H1524" i="1" s="1"/>
  <c r="H1526" i="1" s="1"/>
  <c r="G1521" i="1"/>
  <c r="F1521" i="1"/>
  <c r="E1521" i="1"/>
  <c r="D1521" i="1"/>
  <c r="C1521" i="1"/>
  <c r="C1524" i="1" s="1"/>
  <c r="C1526" i="1" s="1"/>
  <c r="B1521" i="1"/>
  <c r="B1524" i="1" s="1"/>
  <c r="B1526" i="1" s="1"/>
  <c r="Y1520" i="1"/>
  <c r="X1520" i="1"/>
  <c r="X1524" i="1" s="1"/>
  <c r="W1520" i="1"/>
  <c r="W1524" i="1" s="1"/>
  <c r="V1520" i="1"/>
  <c r="V1524" i="1" s="1"/>
  <c r="U1520" i="1"/>
  <c r="T1520" i="1"/>
  <c r="S1520" i="1"/>
  <c r="R1520" i="1"/>
  <c r="R1524" i="1" s="1"/>
  <c r="Q1520" i="1"/>
  <c r="Q1524" i="1" s="1"/>
  <c r="Q1526" i="1" s="1"/>
  <c r="P1520" i="1"/>
  <c r="P1524" i="1" s="1"/>
  <c r="O1520" i="1"/>
  <c r="N1520" i="1"/>
  <c r="M1520" i="1"/>
  <c r="Z1520" i="1" s="1"/>
  <c r="L1520" i="1"/>
  <c r="L1524" i="1" s="1"/>
  <c r="K1520" i="1"/>
  <c r="K1524" i="1" s="1"/>
  <c r="J1520" i="1"/>
  <c r="J1524" i="1" s="1"/>
  <c r="I1520" i="1"/>
  <c r="H1520" i="1"/>
  <c r="G1520" i="1"/>
  <c r="F1520" i="1"/>
  <c r="F1524" i="1" s="1"/>
  <c r="E1520" i="1"/>
  <c r="E1524" i="1" s="1"/>
  <c r="E1526" i="1" s="1"/>
  <c r="D1520" i="1"/>
  <c r="D1524" i="1" s="1"/>
  <c r="C1520" i="1"/>
  <c r="B1520" i="1"/>
  <c r="Y1515" i="1"/>
  <c r="X1515" i="1"/>
  <c r="X1516" i="1" s="1"/>
  <c r="W1515" i="1"/>
  <c r="V1515" i="1"/>
  <c r="U1515" i="1"/>
  <c r="T1515" i="1"/>
  <c r="S1515" i="1"/>
  <c r="R1515" i="1"/>
  <c r="Q1515" i="1"/>
  <c r="P1515" i="1"/>
  <c r="P1516" i="1" s="1"/>
  <c r="O1515" i="1"/>
  <c r="N1515" i="1"/>
  <c r="M1515" i="1"/>
  <c r="L1515" i="1"/>
  <c r="L1516" i="1" s="1"/>
  <c r="K1515" i="1"/>
  <c r="J1515" i="1"/>
  <c r="I1515" i="1"/>
  <c r="H1515" i="1"/>
  <c r="G1515" i="1"/>
  <c r="F1515" i="1"/>
  <c r="E1515" i="1"/>
  <c r="D1515" i="1"/>
  <c r="D1516" i="1" s="1"/>
  <c r="C1515" i="1"/>
  <c r="B1515" i="1"/>
  <c r="X1514" i="1"/>
  <c r="R1514" i="1"/>
  <c r="L1514" i="1"/>
  <c r="F1514" i="1"/>
  <c r="Y1513" i="1"/>
  <c r="X1513" i="1"/>
  <c r="W1513" i="1"/>
  <c r="V1513" i="1"/>
  <c r="U1513" i="1"/>
  <c r="T1513" i="1"/>
  <c r="T1383" i="1" s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S1514" i="1" s="1"/>
  <c r="S1516" i="1" s="1"/>
  <c r="R1511" i="1"/>
  <c r="Q1511" i="1"/>
  <c r="P1511" i="1"/>
  <c r="O1511" i="1"/>
  <c r="N1511" i="1"/>
  <c r="N1514" i="1" s="1"/>
  <c r="N1516" i="1" s="1"/>
  <c r="M1511" i="1"/>
  <c r="Z1511" i="1" s="1"/>
  <c r="AB1511" i="1" s="1"/>
  <c r="L1511" i="1"/>
  <c r="K1511" i="1"/>
  <c r="J1511" i="1"/>
  <c r="I1511" i="1"/>
  <c r="H1511" i="1"/>
  <c r="G1511" i="1"/>
  <c r="G1514" i="1" s="1"/>
  <c r="G1516" i="1" s="1"/>
  <c r="F1511" i="1"/>
  <c r="E1511" i="1"/>
  <c r="D1511" i="1"/>
  <c r="AA1511" i="1" s="1"/>
  <c r="C1511" i="1"/>
  <c r="B1511" i="1"/>
  <c r="B1514" i="1" s="1"/>
  <c r="B1516" i="1" s="1"/>
  <c r="Y1510" i="1"/>
  <c r="X1510" i="1"/>
  <c r="W1510" i="1"/>
  <c r="W1514" i="1" s="1"/>
  <c r="V1510" i="1"/>
  <c r="V1514" i="1" s="1"/>
  <c r="V1516" i="1" s="1"/>
  <c r="U1510" i="1"/>
  <c r="U1514" i="1" s="1"/>
  <c r="T1510" i="1"/>
  <c r="S1510" i="1"/>
  <c r="R1510" i="1"/>
  <c r="Q1510" i="1"/>
  <c r="Q1514" i="1" s="1"/>
  <c r="P1510" i="1"/>
  <c r="P1514" i="1" s="1"/>
  <c r="O1510" i="1"/>
  <c r="O1514" i="1" s="1"/>
  <c r="N1510" i="1"/>
  <c r="M1510" i="1"/>
  <c r="L1510" i="1"/>
  <c r="K1510" i="1"/>
  <c r="K1514" i="1" s="1"/>
  <c r="J1510" i="1"/>
  <c r="J1514" i="1" s="1"/>
  <c r="J1516" i="1" s="1"/>
  <c r="I1510" i="1"/>
  <c r="I1514" i="1" s="1"/>
  <c r="H1510" i="1"/>
  <c r="G1510" i="1"/>
  <c r="F1510" i="1"/>
  <c r="E1510" i="1"/>
  <c r="E1514" i="1" s="1"/>
  <c r="D1510" i="1"/>
  <c r="D1514" i="1" s="1"/>
  <c r="C1510" i="1"/>
  <c r="C1514" i="1" s="1"/>
  <c r="B1510" i="1"/>
  <c r="Y1505" i="1"/>
  <c r="X1505" i="1"/>
  <c r="W1505" i="1"/>
  <c r="W1506" i="1" s="1"/>
  <c r="V1505" i="1"/>
  <c r="U1505" i="1"/>
  <c r="T1505" i="1"/>
  <c r="S1505" i="1"/>
  <c r="R1505" i="1"/>
  <c r="Q1505" i="1"/>
  <c r="Q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E1506" i="1" s="1"/>
  <c r="D1505" i="1"/>
  <c r="C1505" i="1"/>
  <c r="B1505" i="1"/>
  <c r="W1504" i="1"/>
  <c r="Q1504" i="1"/>
  <c r="K1504" i="1"/>
  <c r="E1504" i="1"/>
  <c r="Y1503" i="1"/>
  <c r="Y1383" i="1" s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O1382" i="1" s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C1382" i="1" s="1"/>
  <c r="B1502" i="1"/>
  <c r="Y1501" i="1"/>
  <c r="X1501" i="1"/>
  <c r="X1504" i="1" s="1"/>
  <c r="X1506" i="1" s="1"/>
  <c r="W1501" i="1"/>
  <c r="V1501" i="1"/>
  <c r="U1501" i="1"/>
  <c r="T1501" i="1"/>
  <c r="S1501" i="1"/>
  <c r="S1504" i="1" s="1"/>
  <c r="S1506" i="1" s="1"/>
  <c r="R1501" i="1"/>
  <c r="R1381" i="1" s="1"/>
  <c r="Q1501" i="1"/>
  <c r="P1501" i="1"/>
  <c r="O1501" i="1"/>
  <c r="N1501" i="1"/>
  <c r="M1501" i="1"/>
  <c r="L1501" i="1"/>
  <c r="L1504" i="1" s="1"/>
  <c r="L1506" i="1" s="1"/>
  <c r="K1501" i="1"/>
  <c r="J1501" i="1"/>
  <c r="I1501" i="1"/>
  <c r="H1501" i="1"/>
  <c r="G1501" i="1"/>
  <c r="G1504" i="1" s="1"/>
  <c r="G1506" i="1" s="1"/>
  <c r="F1501" i="1"/>
  <c r="F1381" i="1" s="1"/>
  <c r="E1501" i="1"/>
  <c r="D1501" i="1"/>
  <c r="C1501" i="1"/>
  <c r="B1501" i="1"/>
  <c r="Y1500" i="1"/>
  <c r="X1500" i="1"/>
  <c r="W1500" i="1"/>
  <c r="V1500" i="1"/>
  <c r="V1504" i="1" s="1"/>
  <c r="U1500" i="1"/>
  <c r="U1504" i="1" s="1"/>
  <c r="T1500" i="1"/>
  <c r="S1500" i="1"/>
  <c r="R1500" i="1"/>
  <c r="R1504" i="1" s="1"/>
  <c r="R1506" i="1" s="1"/>
  <c r="Q1500" i="1"/>
  <c r="P1500" i="1"/>
  <c r="P1504" i="1" s="1"/>
  <c r="O1500" i="1"/>
  <c r="O1504" i="1" s="1"/>
  <c r="N1500" i="1"/>
  <c r="N1504" i="1" s="1"/>
  <c r="M1500" i="1"/>
  <c r="L1500" i="1"/>
  <c r="K1500" i="1"/>
  <c r="J1500" i="1"/>
  <c r="J1504" i="1" s="1"/>
  <c r="I1500" i="1"/>
  <c r="I1504" i="1" s="1"/>
  <c r="H1500" i="1"/>
  <c r="G1500" i="1"/>
  <c r="F1500" i="1"/>
  <c r="F1504" i="1" s="1"/>
  <c r="F1506" i="1" s="1"/>
  <c r="E1500" i="1"/>
  <c r="D1500" i="1"/>
  <c r="C1500" i="1"/>
  <c r="C1504" i="1" s="1"/>
  <c r="B1500" i="1"/>
  <c r="B1504" i="1" s="1"/>
  <c r="Y1495" i="1"/>
  <c r="X1495" i="1"/>
  <c r="W1495" i="1"/>
  <c r="V1495" i="1"/>
  <c r="V1496" i="1" s="1"/>
  <c r="U1495" i="1"/>
  <c r="T1495" i="1"/>
  <c r="T1496" i="1" s="1"/>
  <c r="S1495" i="1"/>
  <c r="R1495" i="1"/>
  <c r="R1496" i="1" s="1"/>
  <c r="Q1495" i="1"/>
  <c r="P1495" i="1"/>
  <c r="O1495" i="1"/>
  <c r="N1495" i="1"/>
  <c r="N1496" i="1" s="1"/>
  <c r="M1495" i="1"/>
  <c r="L1495" i="1"/>
  <c r="K1495" i="1"/>
  <c r="J1495" i="1"/>
  <c r="J1496" i="1" s="1"/>
  <c r="I1495" i="1"/>
  <c r="H1495" i="1"/>
  <c r="H1496" i="1" s="1"/>
  <c r="G1495" i="1"/>
  <c r="F1495" i="1"/>
  <c r="F1496" i="1" s="1"/>
  <c r="E1495" i="1"/>
  <c r="D1495" i="1"/>
  <c r="C1495" i="1"/>
  <c r="B1495" i="1"/>
  <c r="B1496" i="1" s="1"/>
  <c r="V1494" i="1"/>
  <c r="P1494" i="1"/>
  <c r="J1494" i="1"/>
  <c r="D1494" i="1"/>
  <c r="Y1493" i="1"/>
  <c r="X1493" i="1"/>
  <c r="W1493" i="1"/>
  <c r="V1493" i="1"/>
  <c r="U1493" i="1"/>
  <c r="T1493" i="1"/>
  <c r="S1493" i="1"/>
  <c r="R1493" i="1"/>
  <c r="R1383" i="1" s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F1383" i="1" s="1"/>
  <c r="E1493" i="1"/>
  <c r="D1493" i="1"/>
  <c r="C1493" i="1"/>
  <c r="B1493" i="1"/>
  <c r="Y1492" i="1"/>
  <c r="X1492" i="1"/>
  <c r="W1492" i="1"/>
  <c r="V1492" i="1"/>
  <c r="U1492" i="1"/>
  <c r="T1492" i="1"/>
  <c r="T1382" i="1" s="1"/>
  <c r="S1492" i="1"/>
  <c r="R1492" i="1"/>
  <c r="Q1492" i="1"/>
  <c r="P1492" i="1"/>
  <c r="O1492" i="1"/>
  <c r="N1492" i="1"/>
  <c r="Z1492" i="1" s="1"/>
  <c r="M1492" i="1"/>
  <c r="L1492" i="1"/>
  <c r="K1492" i="1"/>
  <c r="J1492" i="1"/>
  <c r="I1492" i="1"/>
  <c r="H1492" i="1"/>
  <c r="H1382" i="1" s="1"/>
  <c r="G1492" i="1"/>
  <c r="F1492" i="1"/>
  <c r="E1492" i="1"/>
  <c r="D1492" i="1"/>
  <c r="AA1492" i="1" s="1"/>
  <c r="C1492" i="1"/>
  <c r="B1492" i="1"/>
  <c r="Y1491" i="1"/>
  <c r="X1491" i="1"/>
  <c r="X1494" i="1" s="1"/>
  <c r="X1496" i="1" s="1"/>
  <c r="W1491" i="1"/>
  <c r="W1381" i="1" s="1"/>
  <c r="V1491" i="1"/>
  <c r="U1491" i="1"/>
  <c r="T1491" i="1"/>
  <c r="S1491" i="1"/>
  <c r="R1491" i="1"/>
  <c r="Q1491" i="1"/>
  <c r="Q1494" i="1" s="1"/>
  <c r="Q1496" i="1" s="1"/>
  <c r="P1491" i="1"/>
  <c r="O1491" i="1"/>
  <c r="N1491" i="1"/>
  <c r="M1491" i="1"/>
  <c r="L1491" i="1"/>
  <c r="L1494" i="1" s="1"/>
  <c r="L1496" i="1" s="1"/>
  <c r="K1491" i="1"/>
  <c r="K1381" i="1" s="1"/>
  <c r="J1491" i="1"/>
  <c r="I1491" i="1"/>
  <c r="H1491" i="1"/>
  <c r="G1491" i="1"/>
  <c r="F1491" i="1"/>
  <c r="E1491" i="1"/>
  <c r="E1494" i="1" s="1"/>
  <c r="E1496" i="1" s="1"/>
  <c r="D1491" i="1"/>
  <c r="C1491" i="1"/>
  <c r="B1491" i="1"/>
  <c r="Y1490" i="1"/>
  <c r="X1490" i="1"/>
  <c r="W1490" i="1"/>
  <c r="W1494" i="1" s="1"/>
  <c r="W1496" i="1" s="1"/>
  <c r="V1490" i="1"/>
  <c r="U1490" i="1"/>
  <c r="U1494" i="1" s="1"/>
  <c r="T1490" i="1"/>
  <c r="T1494" i="1" s="1"/>
  <c r="S1490" i="1"/>
  <c r="S1494" i="1" s="1"/>
  <c r="R1490" i="1"/>
  <c r="R1494" i="1" s="1"/>
  <c r="Q1490" i="1"/>
  <c r="P1490" i="1"/>
  <c r="O1490" i="1"/>
  <c r="O1494" i="1" s="1"/>
  <c r="N1490" i="1"/>
  <c r="N1494" i="1" s="1"/>
  <c r="M1490" i="1"/>
  <c r="L1490" i="1"/>
  <c r="K1490" i="1"/>
  <c r="K1494" i="1" s="1"/>
  <c r="K1496" i="1" s="1"/>
  <c r="J1490" i="1"/>
  <c r="I1490" i="1"/>
  <c r="I1494" i="1" s="1"/>
  <c r="H1490" i="1"/>
  <c r="H1494" i="1" s="1"/>
  <c r="G1490" i="1"/>
  <c r="G1494" i="1" s="1"/>
  <c r="F1490" i="1"/>
  <c r="F1494" i="1" s="1"/>
  <c r="E1490" i="1"/>
  <c r="D1490" i="1"/>
  <c r="C1490" i="1"/>
  <c r="C1494" i="1" s="1"/>
  <c r="B1490" i="1"/>
  <c r="B1494" i="1" s="1"/>
  <c r="P1486" i="1"/>
  <c r="Y1485" i="1"/>
  <c r="X1485" i="1"/>
  <c r="W1485" i="1"/>
  <c r="V1485" i="1"/>
  <c r="U1485" i="1"/>
  <c r="U1486" i="1" s="1"/>
  <c r="T1485" i="1"/>
  <c r="T1486" i="1" s="1"/>
  <c r="S1485" i="1"/>
  <c r="R1485" i="1"/>
  <c r="Q1485" i="1"/>
  <c r="P1485" i="1"/>
  <c r="O1485" i="1"/>
  <c r="O1486" i="1" s="1"/>
  <c r="N1485" i="1"/>
  <c r="M1485" i="1"/>
  <c r="L1485" i="1"/>
  <c r="K1485" i="1"/>
  <c r="J1485" i="1"/>
  <c r="I1485" i="1"/>
  <c r="I1486" i="1" s="1"/>
  <c r="H1485" i="1"/>
  <c r="H1486" i="1" s="1"/>
  <c r="G1485" i="1"/>
  <c r="F1485" i="1"/>
  <c r="E1485" i="1"/>
  <c r="D1485" i="1"/>
  <c r="C1485" i="1"/>
  <c r="C1486" i="1" s="1"/>
  <c r="B1485" i="1"/>
  <c r="B1486" i="1" s="1"/>
  <c r="U1484" i="1"/>
  <c r="O1484" i="1"/>
  <c r="I1484" i="1"/>
  <c r="C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V1484" i="1" s="1"/>
  <c r="V1486" i="1" s="1"/>
  <c r="U1481" i="1"/>
  <c r="T1481" i="1"/>
  <c r="S1481" i="1"/>
  <c r="R1481" i="1"/>
  <c r="Q1481" i="1"/>
  <c r="Q1484" i="1" s="1"/>
  <c r="Q1486" i="1" s="1"/>
  <c r="P1481" i="1"/>
  <c r="O1481" i="1"/>
  <c r="N1481" i="1"/>
  <c r="M1481" i="1"/>
  <c r="Z1481" i="1" s="1"/>
  <c r="AB1481" i="1" s="1"/>
  <c r="L1481" i="1"/>
  <c r="K1481" i="1"/>
  <c r="J1481" i="1"/>
  <c r="J1484" i="1" s="1"/>
  <c r="J1486" i="1" s="1"/>
  <c r="I1481" i="1"/>
  <c r="H1481" i="1"/>
  <c r="G1481" i="1"/>
  <c r="F1481" i="1"/>
  <c r="E1481" i="1"/>
  <c r="E1484" i="1" s="1"/>
  <c r="E1486" i="1" s="1"/>
  <c r="D1481" i="1"/>
  <c r="C1481" i="1"/>
  <c r="B1481" i="1"/>
  <c r="Y1480" i="1"/>
  <c r="Y1484" i="1" s="1"/>
  <c r="X1480" i="1"/>
  <c r="X1484" i="1" s="1"/>
  <c r="W1480" i="1"/>
  <c r="V1480" i="1"/>
  <c r="U1480" i="1"/>
  <c r="T1480" i="1"/>
  <c r="T1484" i="1" s="1"/>
  <c r="S1480" i="1"/>
  <c r="S1484" i="1" s="1"/>
  <c r="R1480" i="1"/>
  <c r="R1484" i="1" s="1"/>
  <c r="Q1480" i="1"/>
  <c r="P1480" i="1"/>
  <c r="P1484" i="1" s="1"/>
  <c r="O1480" i="1"/>
  <c r="N1480" i="1"/>
  <c r="Z1480" i="1" s="1"/>
  <c r="M1480" i="1"/>
  <c r="M1484" i="1" s="1"/>
  <c r="L1480" i="1"/>
  <c r="L1484" i="1" s="1"/>
  <c r="K1480" i="1"/>
  <c r="J1480" i="1"/>
  <c r="I1480" i="1"/>
  <c r="H1480" i="1"/>
  <c r="H1484" i="1" s="1"/>
  <c r="G1480" i="1"/>
  <c r="G1484" i="1" s="1"/>
  <c r="F1480" i="1"/>
  <c r="F1484" i="1" s="1"/>
  <c r="E1480" i="1"/>
  <c r="D1480" i="1"/>
  <c r="C1480" i="1"/>
  <c r="B1480" i="1"/>
  <c r="B1484" i="1" s="1"/>
  <c r="U1476" i="1"/>
  <c r="Y1475" i="1"/>
  <c r="X1475" i="1"/>
  <c r="W1475" i="1"/>
  <c r="W1476" i="1" s="1"/>
  <c r="V1475" i="1"/>
  <c r="U1475" i="1"/>
  <c r="T1475" i="1"/>
  <c r="T1476" i="1" s="1"/>
  <c r="S1475" i="1"/>
  <c r="R1475" i="1"/>
  <c r="Q1475" i="1"/>
  <c r="Q1476" i="1" s="1"/>
  <c r="P1475" i="1"/>
  <c r="O1475" i="1"/>
  <c r="N1475" i="1"/>
  <c r="M1475" i="1"/>
  <c r="L1475" i="1"/>
  <c r="K1475" i="1"/>
  <c r="K1476" i="1" s="1"/>
  <c r="J1475" i="1"/>
  <c r="I1475" i="1"/>
  <c r="H1475" i="1"/>
  <c r="H1476" i="1" s="1"/>
  <c r="G1475" i="1"/>
  <c r="F1475" i="1"/>
  <c r="E1475" i="1"/>
  <c r="E1476" i="1" s="1"/>
  <c r="D1475" i="1"/>
  <c r="C1475" i="1"/>
  <c r="B1475" i="1"/>
  <c r="T1474" i="1"/>
  <c r="N1474" i="1"/>
  <c r="H1474" i="1"/>
  <c r="B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Z1472" i="1" s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V1474" i="1" s="1"/>
  <c r="V1476" i="1" s="1"/>
  <c r="U1471" i="1"/>
  <c r="T1471" i="1"/>
  <c r="S1471" i="1"/>
  <c r="R1471" i="1"/>
  <c r="Q1471" i="1"/>
  <c r="P1471" i="1"/>
  <c r="O1471" i="1"/>
  <c r="O1474" i="1" s="1"/>
  <c r="O1476" i="1" s="1"/>
  <c r="N1471" i="1"/>
  <c r="M1471" i="1"/>
  <c r="L1471" i="1"/>
  <c r="K1471" i="1"/>
  <c r="J1471" i="1"/>
  <c r="J1474" i="1" s="1"/>
  <c r="J1476" i="1" s="1"/>
  <c r="I1471" i="1"/>
  <c r="H1471" i="1"/>
  <c r="G1471" i="1"/>
  <c r="F1471" i="1"/>
  <c r="E1471" i="1"/>
  <c r="D1471" i="1"/>
  <c r="C1471" i="1"/>
  <c r="C1474" i="1" s="1"/>
  <c r="C1476" i="1" s="1"/>
  <c r="B1471" i="1"/>
  <c r="Y1470" i="1"/>
  <c r="Y1474" i="1" s="1"/>
  <c r="X1470" i="1"/>
  <c r="X1474" i="1" s="1"/>
  <c r="W1470" i="1"/>
  <c r="W1474" i="1" s="1"/>
  <c r="V1470" i="1"/>
  <c r="U1470" i="1"/>
  <c r="U1474" i="1" s="1"/>
  <c r="T1470" i="1"/>
  <c r="S1470" i="1"/>
  <c r="S1474" i="1" s="1"/>
  <c r="R1470" i="1"/>
  <c r="R1474" i="1" s="1"/>
  <c r="Q1470" i="1"/>
  <c r="Q1474" i="1" s="1"/>
  <c r="P1470" i="1"/>
  <c r="P1474" i="1" s="1"/>
  <c r="O1470" i="1"/>
  <c r="N1470" i="1"/>
  <c r="M1470" i="1"/>
  <c r="Z1470" i="1" s="1"/>
  <c r="L1470" i="1"/>
  <c r="L1474" i="1" s="1"/>
  <c r="K1470" i="1"/>
  <c r="K1474" i="1" s="1"/>
  <c r="J1470" i="1"/>
  <c r="I1470" i="1"/>
  <c r="I1474" i="1" s="1"/>
  <c r="I1476" i="1" s="1"/>
  <c r="H1470" i="1"/>
  <c r="G1470" i="1"/>
  <c r="G1474" i="1" s="1"/>
  <c r="F1470" i="1"/>
  <c r="F1474" i="1" s="1"/>
  <c r="E1470" i="1"/>
  <c r="E1474" i="1" s="1"/>
  <c r="D1470" i="1"/>
  <c r="D1474" i="1" s="1"/>
  <c r="C1470" i="1"/>
  <c r="B1470" i="1"/>
  <c r="Y1465" i="1"/>
  <c r="Y1466" i="1" s="1"/>
  <c r="X1465" i="1"/>
  <c r="W1465" i="1"/>
  <c r="V1465" i="1"/>
  <c r="U1465" i="1"/>
  <c r="T1465" i="1"/>
  <c r="S1465" i="1"/>
  <c r="R1465" i="1"/>
  <c r="Q1465" i="1"/>
  <c r="Q1466" i="1" s="1"/>
  <c r="P1465" i="1"/>
  <c r="O1465" i="1"/>
  <c r="N1465" i="1"/>
  <c r="M1465" i="1"/>
  <c r="M1466" i="1" s="1"/>
  <c r="L1465" i="1"/>
  <c r="K1465" i="1"/>
  <c r="J1465" i="1"/>
  <c r="I1465" i="1"/>
  <c r="H1465" i="1"/>
  <c r="G1465" i="1"/>
  <c r="G1466" i="1" s="1"/>
  <c r="F1465" i="1"/>
  <c r="E1465" i="1"/>
  <c r="E1466" i="1" s="1"/>
  <c r="D1465" i="1"/>
  <c r="C1465" i="1"/>
  <c r="B1465" i="1"/>
  <c r="Y1464" i="1"/>
  <c r="S1464" i="1"/>
  <c r="M1464" i="1"/>
  <c r="G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T1464" i="1" s="1"/>
  <c r="T1466" i="1" s="1"/>
  <c r="S1461" i="1"/>
  <c r="R1461" i="1"/>
  <c r="Q1461" i="1"/>
  <c r="P1461" i="1"/>
  <c r="O1461" i="1"/>
  <c r="O1464" i="1" s="1"/>
  <c r="O1466" i="1" s="1"/>
  <c r="N1461" i="1"/>
  <c r="Z1461" i="1" s="1"/>
  <c r="M1461" i="1"/>
  <c r="L1461" i="1"/>
  <c r="K1461" i="1"/>
  <c r="J1461" i="1"/>
  <c r="I1461" i="1"/>
  <c r="H1461" i="1"/>
  <c r="H1464" i="1" s="1"/>
  <c r="H1466" i="1" s="1"/>
  <c r="G1461" i="1"/>
  <c r="F1461" i="1"/>
  <c r="E1461" i="1"/>
  <c r="D1461" i="1"/>
  <c r="C1461" i="1"/>
  <c r="C1464" i="1" s="1"/>
  <c r="C1466" i="1" s="1"/>
  <c r="B1461" i="1"/>
  <c r="Y1460" i="1"/>
  <c r="X1460" i="1"/>
  <c r="X1464" i="1" s="1"/>
  <c r="W1460" i="1"/>
  <c r="V1460" i="1"/>
  <c r="V1464" i="1" s="1"/>
  <c r="U1460" i="1"/>
  <c r="T1460" i="1"/>
  <c r="S1460" i="1"/>
  <c r="R1460" i="1"/>
  <c r="R1464" i="1" s="1"/>
  <c r="Q1460" i="1"/>
  <c r="Q1464" i="1" s="1"/>
  <c r="P1460" i="1"/>
  <c r="P1464" i="1" s="1"/>
  <c r="O1460" i="1"/>
  <c r="N1460" i="1"/>
  <c r="N1464" i="1" s="1"/>
  <c r="N1466" i="1" s="1"/>
  <c r="M1460" i="1"/>
  <c r="L1460" i="1"/>
  <c r="L1464" i="1" s="1"/>
  <c r="K1460" i="1"/>
  <c r="J1460" i="1"/>
  <c r="J1464" i="1" s="1"/>
  <c r="I1460" i="1"/>
  <c r="H1460" i="1"/>
  <c r="G1460" i="1"/>
  <c r="F1460" i="1"/>
  <c r="F1464" i="1" s="1"/>
  <c r="E1460" i="1"/>
  <c r="E1464" i="1" s="1"/>
  <c r="D1460" i="1"/>
  <c r="C1460" i="1"/>
  <c r="B1460" i="1"/>
  <c r="B1464" i="1" s="1"/>
  <c r="B1466" i="1" s="1"/>
  <c r="Y1455" i="1"/>
  <c r="X1455" i="1"/>
  <c r="X1456" i="1" s="1"/>
  <c r="W1455" i="1"/>
  <c r="V1455" i="1"/>
  <c r="U1455" i="1"/>
  <c r="T1455" i="1"/>
  <c r="S1455" i="1"/>
  <c r="R1455" i="1"/>
  <c r="R1456" i="1" s="1"/>
  <c r="Q1455" i="1"/>
  <c r="P1455" i="1"/>
  <c r="O1455" i="1"/>
  <c r="N1455" i="1"/>
  <c r="N1456" i="1" s="1"/>
  <c r="M1455" i="1"/>
  <c r="Z1455" i="1" s="1"/>
  <c r="L1455" i="1"/>
  <c r="L1456" i="1" s="1"/>
  <c r="K1455" i="1"/>
  <c r="J1455" i="1"/>
  <c r="I1455" i="1"/>
  <c r="H1455" i="1"/>
  <c r="G1455" i="1"/>
  <c r="F1455" i="1"/>
  <c r="F1456" i="1" s="1"/>
  <c r="E1455" i="1"/>
  <c r="D1455" i="1"/>
  <c r="C1455" i="1"/>
  <c r="B1455" i="1"/>
  <c r="B1456" i="1" s="1"/>
  <c r="X1454" i="1"/>
  <c r="R1454" i="1"/>
  <c r="L1454" i="1"/>
  <c r="F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Y1454" i="1" s="1"/>
  <c r="Y1456" i="1" s="1"/>
  <c r="X1451" i="1"/>
  <c r="W1451" i="1"/>
  <c r="V1451" i="1"/>
  <c r="U1451" i="1"/>
  <c r="T1451" i="1"/>
  <c r="T1454" i="1" s="1"/>
  <c r="T1456" i="1" s="1"/>
  <c r="S1451" i="1"/>
  <c r="R1451" i="1"/>
  <c r="Q1451" i="1"/>
  <c r="P1451" i="1"/>
  <c r="O1451" i="1"/>
  <c r="N1451" i="1"/>
  <c r="M1451" i="1"/>
  <c r="M1454" i="1" s="1"/>
  <c r="M1456" i="1" s="1"/>
  <c r="L1451" i="1"/>
  <c r="K1451" i="1"/>
  <c r="J1451" i="1"/>
  <c r="I1451" i="1"/>
  <c r="H1451" i="1"/>
  <c r="H1454" i="1" s="1"/>
  <c r="H1456" i="1" s="1"/>
  <c r="G1451" i="1"/>
  <c r="F1451" i="1"/>
  <c r="E1451" i="1"/>
  <c r="D1451" i="1"/>
  <c r="C1451" i="1"/>
  <c r="B1451" i="1"/>
  <c r="Y1450" i="1"/>
  <c r="X1450" i="1"/>
  <c r="W1450" i="1"/>
  <c r="W1454" i="1" s="1"/>
  <c r="V1450" i="1"/>
  <c r="V1454" i="1" s="1"/>
  <c r="U1450" i="1"/>
  <c r="U1454" i="1" s="1"/>
  <c r="T1450" i="1"/>
  <c r="S1450" i="1"/>
  <c r="S1454" i="1" s="1"/>
  <c r="S1456" i="1" s="1"/>
  <c r="R1450" i="1"/>
  <c r="Q1450" i="1"/>
  <c r="Q1454" i="1" s="1"/>
  <c r="P1450" i="1"/>
  <c r="P1454" i="1" s="1"/>
  <c r="O1450" i="1"/>
  <c r="O1454" i="1" s="1"/>
  <c r="N1450" i="1"/>
  <c r="N1454" i="1" s="1"/>
  <c r="M1450" i="1"/>
  <c r="Z1450" i="1" s="1"/>
  <c r="L1450" i="1"/>
  <c r="K1450" i="1"/>
  <c r="K1454" i="1" s="1"/>
  <c r="J1450" i="1"/>
  <c r="J1454" i="1" s="1"/>
  <c r="I1450" i="1"/>
  <c r="I1454" i="1" s="1"/>
  <c r="H1450" i="1"/>
  <c r="G1450" i="1"/>
  <c r="G1454" i="1" s="1"/>
  <c r="G1456" i="1" s="1"/>
  <c r="F1450" i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W1446" i="1" s="1"/>
  <c r="V1445" i="1"/>
  <c r="V1446" i="1" s="1"/>
  <c r="U1445" i="1"/>
  <c r="T1445" i="1"/>
  <c r="T1446" i="1" s="1"/>
  <c r="S1445" i="1"/>
  <c r="R1445" i="1"/>
  <c r="Q1445" i="1"/>
  <c r="P1445" i="1"/>
  <c r="P1446" i="1" s="1"/>
  <c r="O1445" i="1"/>
  <c r="N1445" i="1"/>
  <c r="M1445" i="1"/>
  <c r="L1445" i="1"/>
  <c r="K1445" i="1"/>
  <c r="K1446" i="1" s="1"/>
  <c r="J1445" i="1"/>
  <c r="J1446" i="1" s="1"/>
  <c r="I1445" i="1"/>
  <c r="H1445" i="1"/>
  <c r="H1446" i="1" s="1"/>
  <c r="G1445" i="1"/>
  <c r="F1445" i="1"/>
  <c r="E1445" i="1"/>
  <c r="D1445" i="1"/>
  <c r="D1446" i="1" s="1"/>
  <c r="C1445" i="1"/>
  <c r="B1445" i="1"/>
  <c r="W1444" i="1"/>
  <c r="Q1444" i="1"/>
  <c r="K1444" i="1"/>
  <c r="E1444" i="1"/>
  <c r="Y1443" i="1"/>
  <c r="X1443" i="1"/>
  <c r="W1443" i="1"/>
  <c r="V1443" i="1"/>
  <c r="U1443" i="1"/>
  <c r="T1443" i="1"/>
  <c r="S1443" i="1"/>
  <c r="S1383" i="1" s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G1383" i="1" s="1"/>
  <c r="F1443" i="1"/>
  <c r="E1443" i="1"/>
  <c r="D1443" i="1"/>
  <c r="C1443" i="1"/>
  <c r="B1443" i="1"/>
  <c r="Y1442" i="1"/>
  <c r="X1442" i="1"/>
  <c r="W1442" i="1"/>
  <c r="V1442" i="1"/>
  <c r="U1442" i="1"/>
  <c r="U1382" i="1" s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I1382" i="1" s="1"/>
  <c r="H1442" i="1"/>
  <c r="G1442" i="1"/>
  <c r="F1442" i="1"/>
  <c r="E1442" i="1"/>
  <c r="D1442" i="1"/>
  <c r="C1442" i="1"/>
  <c r="B1442" i="1"/>
  <c r="Y1441" i="1"/>
  <c r="Y1444" i="1" s="1"/>
  <c r="Y1446" i="1" s="1"/>
  <c r="X1441" i="1"/>
  <c r="X1381" i="1" s="1"/>
  <c r="W1441" i="1"/>
  <c r="V1441" i="1"/>
  <c r="U1441" i="1"/>
  <c r="T1441" i="1"/>
  <c r="S1441" i="1"/>
  <c r="R1441" i="1"/>
  <c r="R1444" i="1" s="1"/>
  <c r="R1446" i="1" s="1"/>
  <c r="Q1441" i="1"/>
  <c r="P1441" i="1"/>
  <c r="O1441" i="1"/>
  <c r="N1441" i="1"/>
  <c r="M1441" i="1"/>
  <c r="L1441" i="1"/>
  <c r="L1381" i="1" s="1"/>
  <c r="K1441" i="1"/>
  <c r="J1441" i="1"/>
  <c r="I1441" i="1"/>
  <c r="H1441" i="1"/>
  <c r="G1441" i="1"/>
  <c r="F1441" i="1"/>
  <c r="F1444" i="1" s="1"/>
  <c r="F1446" i="1" s="1"/>
  <c r="E1441" i="1"/>
  <c r="D1441" i="1"/>
  <c r="C1441" i="1"/>
  <c r="B1441" i="1"/>
  <c r="Y1440" i="1"/>
  <c r="X1440" i="1"/>
  <c r="W1440" i="1"/>
  <c r="V1440" i="1"/>
  <c r="V1444" i="1" s="1"/>
  <c r="U1440" i="1"/>
  <c r="U1444" i="1" s="1"/>
  <c r="T1440" i="1"/>
  <c r="T1444" i="1" s="1"/>
  <c r="S1440" i="1"/>
  <c r="S1444" i="1" s="1"/>
  <c r="R1440" i="1"/>
  <c r="Q1440" i="1"/>
  <c r="P1440" i="1"/>
  <c r="P1444" i="1" s="1"/>
  <c r="O1440" i="1"/>
  <c r="O1444" i="1" s="1"/>
  <c r="N1440" i="1"/>
  <c r="M1440" i="1"/>
  <c r="L1440" i="1"/>
  <c r="K1440" i="1"/>
  <c r="J1440" i="1"/>
  <c r="J1444" i="1" s="1"/>
  <c r="I1440" i="1"/>
  <c r="I1444" i="1" s="1"/>
  <c r="H1440" i="1"/>
  <c r="H1444" i="1" s="1"/>
  <c r="G1440" i="1"/>
  <c r="G1444" i="1" s="1"/>
  <c r="F1440" i="1"/>
  <c r="E1440" i="1"/>
  <c r="D1440" i="1"/>
  <c r="D1444" i="1" s="1"/>
  <c r="C1440" i="1"/>
  <c r="C1444" i="1" s="1"/>
  <c r="B1440" i="1"/>
  <c r="Q1436" i="1"/>
  <c r="Y1435" i="1"/>
  <c r="X1435" i="1"/>
  <c r="W1435" i="1"/>
  <c r="V1435" i="1"/>
  <c r="V1436" i="1" s="1"/>
  <c r="U1435" i="1"/>
  <c r="U1436" i="1" s="1"/>
  <c r="T1435" i="1"/>
  <c r="S1435" i="1"/>
  <c r="R1435" i="1"/>
  <c r="Q1435" i="1"/>
  <c r="P1435" i="1"/>
  <c r="P1436" i="1" s="1"/>
  <c r="O1435" i="1"/>
  <c r="O1436" i="1" s="1"/>
  <c r="N1435" i="1"/>
  <c r="M1435" i="1"/>
  <c r="L1435" i="1"/>
  <c r="K1435" i="1"/>
  <c r="J1435" i="1"/>
  <c r="J1436" i="1" s="1"/>
  <c r="I1435" i="1"/>
  <c r="I1436" i="1" s="1"/>
  <c r="H1435" i="1"/>
  <c r="G1435" i="1"/>
  <c r="F1435" i="1"/>
  <c r="E1435" i="1"/>
  <c r="D1435" i="1"/>
  <c r="D1436" i="1" s="1"/>
  <c r="C1435" i="1"/>
  <c r="C1436" i="1" s="1"/>
  <c r="B1435" i="1"/>
  <c r="V1434" i="1"/>
  <c r="P1434" i="1"/>
  <c r="J1434" i="1"/>
  <c r="D1434" i="1"/>
  <c r="Y1433" i="1"/>
  <c r="X1433" i="1"/>
  <c r="X1383" i="1" s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L1383" i="1" s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N1382" i="1" s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B1382" i="1" s="1"/>
  <c r="Y1431" i="1"/>
  <c r="X1431" i="1"/>
  <c r="W1431" i="1"/>
  <c r="W1434" i="1" s="1"/>
  <c r="W1436" i="1" s="1"/>
  <c r="V1431" i="1"/>
  <c r="U1431" i="1"/>
  <c r="T1431" i="1"/>
  <c r="S1431" i="1"/>
  <c r="R1431" i="1"/>
  <c r="R1434" i="1" s="1"/>
  <c r="R1436" i="1" s="1"/>
  <c r="Q1431" i="1"/>
  <c r="Q1381" i="1" s="1"/>
  <c r="P1431" i="1"/>
  <c r="O1431" i="1"/>
  <c r="N1431" i="1"/>
  <c r="M1431" i="1"/>
  <c r="Z1431" i="1" s="1"/>
  <c r="AB1431" i="1" s="1"/>
  <c r="L1431" i="1"/>
  <c r="K1431" i="1"/>
  <c r="K1434" i="1" s="1"/>
  <c r="K1436" i="1" s="1"/>
  <c r="J1431" i="1"/>
  <c r="I1431" i="1"/>
  <c r="H1431" i="1"/>
  <c r="G1431" i="1"/>
  <c r="F1431" i="1"/>
  <c r="F1434" i="1" s="1"/>
  <c r="F1436" i="1" s="1"/>
  <c r="E1431" i="1"/>
  <c r="E1381" i="1" s="1"/>
  <c r="D1431" i="1"/>
  <c r="AA1431" i="1" s="1"/>
  <c r="C1431" i="1"/>
  <c r="B1431" i="1"/>
  <c r="Y1430" i="1"/>
  <c r="Y1434" i="1" s="1"/>
  <c r="X1430" i="1"/>
  <c r="W1430" i="1"/>
  <c r="V1430" i="1"/>
  <c r="U1430" i="1"/>
  <c r="U1434" i="1" s="1"/>
  <c r="T1430" i="1"/>
  <c r="T1434" i="1" s="1"/>
  <c r="S1430" i="1"/>
  <c r="R1430" i="1"/>
  <c r="Q1430" i="1"/>
  <c r="Q1434" i="1" s="1"/>
  <c r="P1430" i="1"/>
  <c r="O1430" i="1"/>
  <c r="O1434" i="1" s="1"/>
  <c r="N1430" i="1"/>
  <c r="N1434" i="1" s="1"/>
  <c r="M1430" i="1"/>
  <c r="M1434" i="1" s="1"/>
  <c r="L1430" i="1"/>
  <c r="K1430" i="1"/>
  <c r="J1430" i="1"/>
  <c r="I1430" i="1"/>
  <c r="I1434" i="1" s="1"/>
  <c r="H1430" i="1"/>
  <c r="H1434" i="1" s="1"/>
  <c r="G1430" i="1"/>
  <c r="F1430" i="1"/>
  <c r="E1430" i="1"/>
  <c r="E1434" i="1" s="1"/>
  <c r="E1436" i="1" s="1"/>
  <c r="D1430" i="1"/>
  <c r="C1430" i="1"/>
  <c r="C1434" i="1" s="1"/>
  <c r="B1430" i="1"/>
  <c r="B1434" i="1" s="1"/>
  <c r="Y1425" i="1"/>
  <c r="X1425" i="1"/>
  <c r="W1425" i="1"/>
  <c r="V1425" i="1"/>
  <c r="U1425" i="1"/>
  <c r="U1426" i="1" s="1"/>
  <c r="T1425" i="1"/>
  <c r="S1425" i="1"/>
  <c r="R1425" i="1"/>
  <c r="R1385" i="1" s="1"/>
  <c r="Q1425" i="1"/>
  <c r="P1425" i="1"/>
  <c r="O1425" i="1"/>
  <c r="N1425" i="1"/>
  <c r="M1425" i="1"/>
  <c r="L1425" i="1"/>
  <c r="K1425" i="1"/>
  <c r="J1425" i="1"/>
  <c r="I1425" i="1"/>
  <c r="I1426" i="1" s="1"/>
  <c r="H1425" i="1"/>
  <c r="G1425" i="1"/>
  <c r="F1425" i="1"/>
  <c r="F1385" i="1" s="1"/>
  <c r="E1425" i="1"/>
  <c r="D1425" i="1"/>
  <c r="C1425" i="1"/>
  <c r="C1426" i="1" s="1"/>
  <c r="B1425" i="1"/>
  <c r="U1424" i="1"/>
  <c r="O1424" i="1"/>
  <c r="I1424" i="1"/>
  <c r="C1424" i="1"/>
  <c r="Y1423" i="1"/>
  <c r="X1423" i="1"/>
  <c r="W1423" i="1"/>
  <c r="W1383" i="1" s="1"/>
  <c r="V1423" i="1"/>
  <c r="U1423" i="1"/>
  <c r="T1423" i="1"/>
  <c r="S1423" i="1"/>
  <c r="R1423" i="1"/>
  <c r="Q1423" i="1"/>
  <c r="Q1383" i="1" s="1"/>
  <c r="P1423" i="1"/>
  <c r="O1423" i="1"/>
  <c r="N1423" i="1"/>
  <c r="M1423" i="1"/>
  <c r="L1423" i="1"/>
  <c r="K1423" i="1"/>
  <c r="K1383" i="1" s="1"/>
  <c r="J1423" i="1"/>
  <c r="I1423" i="1"/>
  <c r="H1423" i="1"/>
  <c r="G1423" i="1"/>
  <c r="F1423" i="1"/>
  <c r="E1423" i="1"/>
  <c r="E1383" i="1" s="1"/>
  <c r="D1423" i="1"/>
  <c r="C1423" i="1"/>
  <c r="B1423" i="1"/>
  <c r="Y1422" i="1"/>
  <c r="X1422" i="1"/>
  <c r="W1422" i="1"/>
  <c r="V1422" i="1"/>
  <c r="U1422" i="1"/>
  <c r="T1422" i="1"/>
  <c r="S1422" i="1"/>
  <c r="S1382" i="1" s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G1382" i="1" s="1"/>
  <c r="F1422" i="1"/>
  <c r="E1422" i="1"/>
  <c r="D1422" i="1"/>
  <c r="C1422" i="1"/>
  <c r="B1422" i="1"/>
  <c r="Y1421" i="1"/>
  <c r="X1421" i="1"/>
  <c r="W1421" i="1"/>
  <c r="V1421" i="1"/>
  <c r="V1381" i="1" s="1"/>
  <c r="U1421" i="1"/>
  <c r="T1421" i="1"/>
  <c r="S1421" i="1"/>
  <c r="R1421" i="1"/>
  <c r="Q1421" i="1"/>
  <c r="P1421" i="1"/>
  <c r="P1381" i="1" s="1"/>
  <c r="O1421" i="1"/>
  <c r="N1421" i="1"/>
  <c r="M1421" i="1"/>
  <c r="L1421" i="1"/>
  <c r="K1421" i="1"/>
  <c r="J1421" i="1"/>
  <c r="J1381" i="1" s="1"/>
  <c r="I1421" i="1"/>
  <c r="H1421" i="1"/>
  <c r="G1421" i="1"/>
  <c r="F1421" i="1"/>
  <c r="E1421" i="1"/>
  <c r="D1421" i="1"/>
  <c r="D1381" i="1" s="1"/>
  <c r="C1421" i="1"/>
  <c r="B1421" i="1"/>
  <c r="Y1420" i="1"/>
  <c r="Y1424" i="1" s="1"/>
  <c r="X1420" i="1"/>
  <c r="W1420" i="1"/>
  <c r="W1424" i="1" s="1"/>
  <c r="W1426" i="1" s="1"/>
  <c r="V1420" i="1"/>
  <c r="V1424" i="1" s="1"/>
  <c r="V1426" i="1" s="1"/>
  <c r="U1420" i="1"/>
  <c r="T1420" i="1"/>
  <c r="T1424" i="1" s="1"/>
  <c r="S1420" i="1"/>
  <c r="S1424" i="1" s="1"/>
  <c r="R1420" i="1"/>
  <c r="R1424" i="1" s="1"/>
  <c r="Q1420" i="1"/>
  <c r="Q1424" i="1" s="1"/>
  <c r="P1420" i="1"/>
  <c r="P1424" i="1" s="1"/>
  <c r="P1426" i="1" s="1"/>
  <c r="O1420" i="1"/>
  <c r="N1420" i="1"/>
  <c r="N1424" i="1" s="1"/>
  <c r="M1420" i="1"/>
  <c r="L1420" i="1"/>
  <c r="K1420" i="1"/>
  <c r="K1424" i="1" s="1"/>
  <c r="K1426" i="1" s="1"/>
  <c r="J1420" i="1"/>
  <c r="J1424" i="1" s="1"/>
  <c r="J1426" i="1" s="1"/>
  <c r="I1420" i="1"/>
  <c r="H1420" i="1"/>
  <c r="H1424" i="1" s="1"/>
  <c r="G1420" i="1"/>
  <c r="G1424" i="1" s="1"/>
  <c r="F1420" i="1"/>
  <c r="F1424" i="1" s="1"/>
  <c r="E1420" i="1"/>
  <c r="E1424" i="1" s="1"/>
  <c r="D1420" i="1"/>
  <c r="C1420" i="1"/>
  <c r="B1420" i="1"/>
  <c r="B1424" i="1" s="1"/>
  <c r="C1416" i="1"/>
  <c r="Y1415" i="1"/>
  <c r="X1415" i="1"/>
  <c r="W1415" i="1"/>
  <c r="V1415" i="1"/>
  <c r="U1415" i="1"/>
  <c r="T1415" i="1"/>
  <c r="S1415" i="1"/>
  <c r="R1415" i="1"/>
  <c r="R1416" i="1" s="1"/>
  <c r="Q1415" i="1"/>
  <c r="P1415" i="1"/>
  <c r="O1415" i="1"/>
  <c r="N1415" i="1"/>
  <c r="N1416" i="1" s="1"/>
  <c r="M1415" i="1"/>
  <c r="L1415" i="1"/>
  <c r="K1415" i="1"/>
  <c r="J1415" i="1"/>
  <c r="I1415" i="1"/>
  <c r="H1415" i="1"/>
  <c r="H1416" i="1" s="1"/>
  <c r="G1415" i="1"/>
  <c r="F1415" i="1"/>
  <c r="F1416" i="1" s="1"/>
  <c r="E1415" i="1"/>
  <c r="D1415" i="1"/>
  <c r="C1415" i="1"/>
  <c r="B1415" i="1"/>
  <c r="B1416" i="1" s="1"/>
  <c r="T1414" i="1"/>
  <c r="N1414" i="1"/>
  <c r="H1414" i="1"/>
  <c r="B1414" i="1"/>
  <c r="Y1413" i="1"/>
  <c r="X1413" i="1"/>
  <c r="W1413" i="1"/>
  <c r="V1413" i="1"/>
  <c r="V1383" i="1" s="1"/>
  <c r="V1353" i="1" s="1"/>
  <c r="U1413" i="1"/>
  <c r="T1413" i="1"/>
  <c r="S1413" i="1"/>
  <c r="R1413" i="1"/>
  <c r="Q1413" i="1"/>
  <c r="P1413" i="1"/>
  <c r="P1383" i="1" s="1"/>
  <c r="P1353" i="1" s="1"/>
  <c r="O1413" i="1"/>
  <c r="N1413" i="1"/>
  <c r="M1413" i="1"/>
  <c r="L1413" i="1"/>
  <c r="K1413" i="1"/>
  <c r="J1413" i="1"/>
  <c r="J1383" i="1" s="1"/>
  <c r="J1353" i="1" s="1"/>
  <c r="I1413" i="1"/>
  <c r="H1413" i="1"/>
  <c r="G1413" i="1"/>
  <c r="F1413" i="1"/>
  <c r="E1413" i="1"/>
  <c r="D1413" i="1"/>
  <c r="D1383" i="1" s="1"/>
  <c r="C1413" i="1"/>
  <c r="B1413" i="1"/>
  <c r="Y1412" i="1"/>
  <c r="X1412" i="1"/>
  <c r="X1382" i="1" s="1"/>
  <c r="W1412" i="1"/>
  <c r="V1412" i="1"/>
  <c r="U1412" i="1"/>
  <c r="T1412" i="1"/>
  <c r="S1412" i="1"/>
  <c r="R1412" i="1"/>
  <c r="R1382" i="1" s="1"/>
  <c r="Q1412" i="1"/>
  <c r="P1412" i="1"/>
  <c r="O1412" i="1"/>
  <c r="N1412" i="1"/>
  <c r="M1412" i="1"/>
  <c r="L1412" i="1"/>
  <c r="L1382" i="1" s="1"/>
  <c r="K1412" i="1"/>
  <c r="J1412" i="1"/>
  <c r="I1412" i="1"/>
  <c r="H1412" i="1"/>
  <c r="G1412" i="1"/>
  <c r="F1412" i="1"/>
  <c r="F1382" i="1" s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O1381" i="1" s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C1381" i="1" s="1"/>
  <c r="B1411" i="1"/>
  <c r="Y1410" i="1"/>
  <c r="Y1414" i="1" s="1"/>
  <c r="X1410" i="1"/>
  <c r="W1410" i="1"/>
  <c r="W1414" i="1" s="1"/>
  <c r="V1410" i="1"/>
  <c r="U1410" i="1"/>
  <c r="U1414" i="1" s="1"/>
  <c r="U1416" i="1" s="1"/>
  <c r="T1410" i="1"/>
  <c r="S1410" i="1"/>
  <c r="S1414" i="1" s="1"/>
  <c r="R1410" i="1"/>
  <c r="R1414" i="1" s="1"/>
  <c r="Q1410" i="1"/>
  <c r="P1410" i="1"/>
  <c r="P1414" i="1" s="1"/>
  <c r="O1410" i="1"/>
  <c r="O1414" i="1" s="1"/>
  <c r="O1416" i="1" s="1"/>
  <c r="N1410" i="1"/>
  <c r="M1410" i="1"/>
  <c r="L1410" i="1"/>
  <c r="K1410" i="1"/>
  <c r="K1414" i="1" s="1"/>
  <c r="J1410" i="1"/>
  <c r="I1410" i="1"/>
  <c r="I1414" i="1" s="1"/>
  <c r="I1416" i="1" s="1"/>
  <c r="H1410" i="1"/>
  <c r="G1410" i="1"/>
  <c r="G1414" i="1" s="1"/>
  <c r="F1410" i="1"/>
  <c r="F1414" i="1" s="1"/>
  <c r="E1410" i="1"/>
  <c r="D1410" i="1"/>
  <c r="C1410" i="1"/>
  <c r="C1414" i="1" s="1"/>
  <c r="B1410" i="1"/>
  <c r="Y1405" i="1"/>
  <c r="X1405" i="1"/>
  <c r="W1405" i="1"/>
  <c r="V1405" i="1"/>
  <c r="U1405" i="1"/>
  <c r="U1406" i="1" s="1"/>
  <c r="T1405" i="1"/>
  <c r="S1405" i="1"/>
  <c r="S1406" i="1" s="1"/>
  <c r="R1405" i="1"/>
  <c r="Q1405" i="1"/>
  <c r="P1405" i="1"/>
  <c r="O1405" i="1"/>
  <c r="O1406" i="1" s="1"/>
  <c r="N1405" i="1"/>
  <c r="M1405" i="1"/>
  <c r="M1406" i="1" s="1"/>
  <c r="L1405" i="1"/>
  <c r="K1405" i="1"/>
  <c r="J1405" i="1"/>
  <c r="I1405" i="1"/>
  <c r="I1406" i="1" s="1"/>
  <c r="H1405" i="1"/>
  <c r="G1405" i="1"/>
  <c r="G1406" i="1" s="1"/>
  <c r="F1405" i="1"/>
  <c r="E1405" i="1"/>
  <c r="D1405" i="1"/>
  <c r="C1405" i="1"/>
  <c r="C1406" i="1" s="1"/>
  <c r="B1405" i="1"/>
  <c r="Y1404" i="1"/>
  <c r="S1404" i="1"/>
  <c r="M1404" i="1"/>
  <c r="G1404" i="1"/>
  <c r="AA1403" i="1"/>
  <c r="Y1403" i="1"/>
  <c r="X1403" i="1"/>
  <c r="W1403" i="1"/>
  <c r="V1403" i="1"/>
  <c r="U1403" i="1"/>
  <c r="T1403" i="1"/>
  <c r="S1403" i="1"/>
  <c r="R1403" i="1"/>
  <c r="Q1403" i="1"/>
  <c r="P1403" i="1"/>
  <c r="O1403" i="1"/>
  <c r="O1383" i="1" s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C1383" i="1" s="1"/>
  <c r="B1403" i="1"/>
  <c r="Y1402" i="1"/>
  <c r="X1402" i="1"/>
  <c r="W1402" i="1"/>
  <c r="V1402" i="1"/>
  <c r="U1402" i="1"/>
  <c r="T1402" i="1"/>
  <c r="S1402" i="1"/>
  <c r="R1402" i="1"/>
  <c r="Q1402" i="1"/>
  <c r="Q1382" i="1" s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E1382" i="1" s="1"/>
  <c r="D1402" i="1"/>
  <c r="C1402" i="1"/>
  <c r="B1402" i="1"/>
  <c r="Y1401" i="1"/>
  <c r="X1401" i="1"/>
  <c r="W1401" i="1"/>
  <c r="V1401" i="1"/>
  <c r="U1401" i="1"/>
  <c r="T1401" i="1"/>
  <c r="T1381" i="1" s="1"/>
  <c r="T1351" i="1" s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H1381" i="1" s="1"/>
  <c r="H1351" i="1" s="1"/>
  <c r="G1401" i="1"/>
  <c r="F1401" i="1"/>
  <c r="E1401" i="1"/>
  <c r="D1401" i="1"/>
  <c r="C1401" i="1"/>
  <c r="B1401" i="1"/>
  <c r="B1381" i="1" s="1"/>
  <c r="B1351" i="1" s="1"/>
  <c r="Y1400" i="1"/>
  <c r="X1400" i="1"/>
  <c r="X1404" i="1" s="1"/>
  <c r="W1400" i="1"/>
  <c r="W1404" i="1" s="1"/>
  <c r="V1400" i="1"/>
  <c r="U1400" i="1"/>
  <c r="U1404" i="1" s="1"/>
  <c r="T1400" i="1"/>
  <c r="T1404" i="1" s="1"/>
  <c r="T1406" i="1" s="1"/>
  <c r="S1400" i="1"/>
  <c r="R1400" i="1"/>
  <c r="R1404" i="1" s="1"/>
  <c r="Q1400" i="1"/>
  <c r="Q1404" i="1" s="1"/>
  <c r="P1400" i="1"/>
  <c r="O1400" i="1"/>
  <c r="O1404" i="1" s="1"/>
  <c r="N1400" i="1"/>
  <c r="N1404" i="1" s="1"/>
  <c r="N1406" i="1" s="1"/>
  <c r="M1400" i="1"/>
  <c r="Z1400" i="1" s="1"/>
  <c r="L1400" i="1"/>
  <c r="L1404" i="1" s="1"/>
  <c r="K1400" i="1"/>
  <c r="K1404" i="1" s="1"/>
  <c r="J1400" i="1"/>
  <c r="I1400" i="1"/>
  <c r="I1404" i="1" s="1"/>
  <c r="H1400" i="1"/>
  <c r="H1404" i="1" s="1"/>
  <c r="H1406" i="1" s="1"/>
  <c r="G1400" i="1"/>
  <c r="F1400" i="1"/>
  <c r="F1404" i="1" s="1"/>
  <c r="E1400" i="1"/>
  <c r="E1404" i="1" s="1"/>
  <c r="D1400" i="1"/>
  <c r="C1400" i="1"/>
  <c r="C1404" i="1" s="1"/>
  <c r="B1400" i="1"/>
  <c r="B1404" i="1" s="1"/>
  <c r="B1406" i="1" s="1"/>
  <c r="S1396" i="1"/>
  <c r="Y1395" i="1"/>
  <c r="X1395" i="1"/>
  <c r="W1395" i="1"/>
  <c r="V1395" i="1"/>
  <c r="U1395" i="1"/>
  <c r="T1395" i="1"/>
  <c r="S1395" i="1"/>
  <c r="R1395" i="1"/>
  <c r="R1396" i="1" s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F1396" i="1" s="1"/>
  <c r="E1395" i="1"/>
  <c r="D1395" i="1"/>
  <c r="C1395" i="1"/>
  <c r="B1395" i="1"/>
  <c r="X1394" i="1"/>
  <c r="R1394" i="1"/>
  <c r="L1394" i="1"/>
  <c r="F1394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Z1393" i="1" s="1"/>
  <c r="M1393" i="1"/>
  <c r="L1393" i="1"/>
  <c r="K1393" i="1"/>
  <c r="J1393" i="1"/>
  <c r="I1393" i="1"/>
  <c r="H1393" i="1"/>
  <c r="H1383" i="1" s="1"/>
  <c r="G1393" i="1"/>
  <c r="F1393" i="1"/>
  <c r="E1393" i="1"/>
  <c r="D1393" i="1"/>
  <c r="C1393" i="1"/>
  <c r="B1393" i="1"/>
  <c r="Y1392" i="1"/>
  <c r="X1392" i="1"/>
  <c r="W1392" i="1"/>
  <c r="V1392" i="1"/>
  <c r="V1382" i="1" s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J1382" i="1" s="1"/>
  <c r="I1392" i="1"/>
  <c r="H1392" i="1"/>
  <c r="G1392" i="1"/>
  <c r="F1392" i="1"/>
  <c r="E1392" i="1"/>
  <c r="D1392" i="1"/>
  <c r="D1382" i="1" s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AA1391" i="1" s="1"/>
  <c r="C1391" i="1"/>
  <c r="B1391" i="1"/>
  <c r="Y1390" i="1"/>
  <c r="Y1394" i="1" s="1"/>
  <c r="Y1396" i="1" s="1"/>
  <c r="X1390" i="1"/>
  <c r="W1390" i="1"/>
  <c r="W1394" i="1" s="1"/>
  <c r="V1390" i="1"/>
  <c r="U1390" i="1"/>
  <c r="U1394" i="1" s="1"/>
  <c r="T1390" i="1"/>
  <c r="S1390" i="1"/>
  <c r="S1394" i="1" s="1"/>
  <c r="R1390" i="1"/>
  <c r="Q1390" i="1"/>
  <c r="Q1394" i="1" s="1"/>
  <c r="P1390" i="1"/>
  <c r="O1390" i="1"/>
  <c r="O1394" i="1" s="1"/>
  <c r="N1390" i="1"/>
  <c r="N1394" i="1" s="1"/>
  <c r="M1390" i="1"/>
  <c r="Z1390" i="1" s="1"/>
  <c r="L1390" i="1"/>
  <c r="K1390" i="1"/>
  <c r="K1394" i="1" s="1"/>
  <c r="J1390" i="1"/>
  <c r="I1390" i="1"/>
  <c r="I1394" i="1" s="1"/>
  <c r="H1390" i="1"/>
  <c r="G1390" i="1"/>
  <c r="G1394" i="1" s="1"/>
  <c r="G1396" i="1" s="1"/>
  <c r="F1390" i="1"/>
  <c r="E1390" i="1"/>
  <c r="E1394" i="1" s="1"/>
  <c r="D1390" i="1"/>
  <c r="C1390" i="1"/>
  <c r="C1394" i="1" s="1"/>
  <c r="B1390" i="1"/>
  <c r="B1394" i="1" s="1"/>
  <c r="AE1386" i="1"/>
  <c r="U1385" i="1"/>
  <c r="O1385" i="1"/>
  <c r="I1385" i="1"/>
  <c r="C1385" i="1"/>
  <c r="N1383" i="1"/>
  <c r="B1383" i="1"/>
  <c r="P1382" i="1"/>
  <c r="P1352" i="1" s="1"/>
  <c r="Y1381" i="1"/>
  <c r="S1381" i="1"/>
  <c r="M1381" i="1"/>
  <c r="G1381" i="1"/>
  <c r="U1380" i="1"/>
  <c r="I1380" i="1"/>
  <c r="C1380" i="1"/>
  <c r="C1384" i="1" s="1"/>
  <c r="AE1376" i="1"/>
  <c r="Y1375" i="1"/>
  <c r="X1375" i="1"/>
  <c r="W1375" i="1"/>
  <c r="V1375" i="1"/>
  <c r="U1375" i="1"/>
  <c r="U1376" i="1" s="1"/>
  <c r="T1375" i="1"/>
  <c r="S1375" i="1"/>
  <c r="R1375" i="1"/>
  <c r="Q1375" i="1"/>
  <c r="P1375" i="1"/>
  <c r="O1375" i="1"/>
  <c r="N1375" i="1"/>
  <c r="M1375" i="1"/>
  <c r="L1375" i="1"/>
  <c r="K1375" i="1"/>
  <c r="K1376" i="1" s="1"/>
  <c r="J1375" i="1"/>
  <c r="I1375" i="1"/>
  <c r="I1376" i="1" s="1"/>
  <c r="H1375" i="1"/>
  <c r="G1375" i="1"/>
  <c r="F1375" i="1"/>
  <c r="E1375" i="1"/>
  <c r="D1375" i="1"/>
  <c r="C1375" i="1"/>
  <c r="B1375" i="1"/>
  <c r="X1374" i="1"/>
  <c r="X1376" i="1" s="1"/>
  <c r="R1374" i="1"/>
  <c r="R1376" i="1" s="1"/>
  <c r="L1374" i="1"/>
  <c r="L1376" i="1" s="1"/>
  <c r="F1374" i="1"/>
  <c r="F1376" i="1" s="1"/>
  <c r="Y1373" i="1"/>
  <c r="X1373" i="1"/>
  <c r="W1373" i="1"/>
  <c r="V1373" i="1"/>
  <c r="U1373" i="1"/>
  <c r="T1373" i="1"/>
  <c r="T1353" i="1" s="1"/>
  <c r="S1373" i="1"/>
  <c r="R1373" i="1"/>
  <c r="Q1373" i="1"/>
  <c r="P1373" i="1"/>
  <c r="O1373" i="1"/>
  <c r="N1373" i="1"/>
  <c r="Z1373" i="1" s="1"/>
  <c r="M1373" i="1"/>
  <c r="L1373" i="1"/>
  <c r="K1373" i="1"/>
  <c r="J1373" i="1"/>
  <c r="I1373" i="1"/>
  <c r="H1373" i="1"/>
  <c r="H1353" i="1" s="1"/>
  <c r="G1373" i="1"/>
  <c r="F1373" i="1"/>
  <c r="E1373" i="1"/>
  <c r="D1373" i="1"/>
  <c r="C1373" i="1"/>
  <c r="B1373" i="1"/>
  <c r="B1353" i="1" s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Z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S1351" i="1" s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G1351" i="1" s="1"/>
  <c r="F1371" i="1"/>
  <c r="E1371" i="1"/>
  <c r="D1371" i="1"/>
  <c r="C1371" i="1"/>
  <c r="B1371" i="1"/>
  <c r="Y1370" i="1"/>
  <c r="Y1374" i="1" s="1"/>
  <c r="Y1376" i="1" s="1"/>
  <c r="X1370" i="1"/>
  <c r="W1370" i="1"/>
  <c r="W1374" i="1" s="1"/>
  <c r="W1376" i="1" s="1"/>
  <c r="V1370" i="1"/>
  <c r="V1374" i="1" s="1"/>
  <c r="U1370" i="1"/>
  <c r="U1374" i="1" s="1"/>
  <c r="T1370" i="1"/>
  <c r="S1370" i="1"/>
  <c r="S1374" i="1" s="1"/>
  <c r="S1376" i="1" s="1"/>
  <c r="R1370" i="1"/>
  <c r="Q1370" i="1"/>
  <c r="Q1374" i="1" s="1"/>
  <c r="Q1376" i="1" s="1"/>
  <c r="P1370" i="1"/>
  <c r="O1370" i="1"/>
  <c r="O1374" i="1" s="1"/>
  <c r="N1370" i="1"/>
  <c r="M1370" i="1"/>
  <c r="Z1370" i="1" s="1"/>
  <c r="L1370" i="1"/>
  <c r="K1370" i="1"/>
  <c r="K1374" i="1" s="1"/>
  <c r="J1370" i="1"/>
  <c r="J1374" i="1" s="1"/>
  <c r="I1370" i="1"/>
  <c r="I1374" i="1" s="1"/>
  <c r="H1370" i="1"/>
  <c r="G1370" i="1"/>
  <c r="G1374" i="1" s="1"/>
  <c r="G1376" i="1" s="1"/>
  <c r="F1370" i="1"/>
  <c r="E1370" i="1"/>
  <c r="E1374" i="1" s="1"/>
  <c r="E1376" i="1" s="1"/>
  <c r="D1370" i="1"/>
  <c r="C1370" i="1"/>
  <c r="C1374" i="1" s="1"/>
  <c r="B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Q1364" i="1"/>
  <c r="Y1363" i="1"/>
  <c r="X1363" i="1"/>
  <c r="W1363" i="1"/>
  <c r="V1363" i="1"/>
  <c r="U1363" i="1"/>
  <c r="T1363" i="1"/>
  <c r="S1363" i="1"/>
  <c r="R1363" i="1"/>
  <c r="R1353" i="1" s="1"/>
  <c r="Q1363" i="1"/>
  <c r="P1363" i="1"/>
  <c r="O1363" i="1"/>
  <c r="N1363" i="1"/>
  <c r="M1363" i="1"/>
  <c r="L1363" i="1"/>
  <c r="L1353" i="1" s="1"/>
  <c r="K1363" i="1"/>
  <c r="J1363" i="1"/>
  <c r="I1363" i="1"/>
  <c r="H1363" i="1"/>
  <c r="G1363" i="1"/>
  <c r="F1363" i="1"/>
  <c r="F1353" i="1" s="1"/>
  <c r="E1363" i="1"/>
  <c r="D1363" i="1"/>
  <c r="C1363" i="1"/>
  <c r="B1363" i="1"/>
  <c r="Y1362" i="1"/>
  <c r="X1362" i="1"/>
  <c r="X1352" i="1" s="1"/>
  <c r="W1362" i="1"/>
  <c r="V1362" i="1"/>
  <c r="V1352" i="1" s="1"/>
  <c r="U1362" i="1"/>
  <c r="T1362" i="1"/>
  <c r="T1352" i="1" s="1"/>
  <c r="S1362" i="1"/>
  <c r="R1362" i="1"/>
  <c r="R1352" i="1" s="1"/>
  <c r="Q1362" i="1"/>
  <c r="P1362" i="1"/>
  <c r="O1362" i="1"/>
  <c r="N1362" i="1"/>
  <c r="Z1362" i="1" s="1"/>
  <c r="M1362" i="1"/>
  <c r="L1362" i="1"/>
  <c r="L1352" i="1" s="1"/>
  <c r="K1362" i="1"/>
  <c r="J1362" i="1"/>
  <c r="J1352" i="1" s="1"/>
  <c r="I1362" i="1"/>
  <c r="H1362" i="1"/>
  <c r="H1352" i="1" s="1"/>
  <c r="G1362" i="1"/>
  <c r="F1362" i="1"/>
  <c r="F1352" i="1" s="1"/>
  <c r="E1362" i="1"/>
  <c r="D1362" i="1"/>
  <c r="C1362" i="1"/>
  <c r="B1362" i="1"/>
  <c r="B1352" i="1" s="1"/>
  <c r="Y1361" i="1"/>
  <c r="Y1351" i="1" s="1"/>
  <c r="X1361" i="1"/>
  <c r="W1361" i="1"/>
  <c r="W1351" i="1" s="1"/>
  <c r="V1361" i="1"/>
  <c r="U1361" i="1"/>
  <c r="T1361" i="1"/>
  <c r="S1361" i="1"/>
  <c r="R1361" i="1"/>
  <c r="Q1361" i="1"/>
  <c r="Q1351" i="1" s="1"/>
  <c r="P1361" i="1"/>
  <c r="O1361" i="1"/>
  <c r="O1351" i="1" s="1"/>
  <c r="N1361" i="1"/>
  <c r="M1361" i="1"/>
  <c r="M1351" i="1" s="1"/>
  <c r="L1361" i="1"/>
  <c r="K1361" i="1"/>
  <c r="K1351" i="1" s="1"/>
  <c r="J1361" i="1"/>
  <c r="I1361" i="1"/>
  <c r="H1361" i="1"/>
  <c r="G1361" i="1"/>
  <c r="F1361" i="1"/>
  <c r="E1361" i="1"/>
  <c r="E1351" i="1" s="1"/>
  <c r="D1361" i="1"/>
  <c r="C1361" i="1"/>
  <c r="C1351" i="1" s="1"/>
  <c r="C1354" i="1" s="1"/>
  <c r="B1361" i="1"/>
  <c r="Y1360" i="1"/>
  <c r="Y1364" i="1" s="1"/>
  <c r="X1360" i="1"/>
  <c r="X1364" i="1" s="1"/>
  <c r="X1366" i="1" s="1"/>
  <c r="W1360" i="1"/>
  <c r="V1360" i="1"/>
  <c r="U1360" i="1"/>
  <c r="T1360" i="1"/>
  <c r="T1364" i="1" s="1"/>
  <c r="S1360" i="1"/>
  <c r="R1360" i="1"/>
  <c r="R1364" i="1" s="1"/>
  <c r="R1366" i="1" s="1"/>
  <c r="Q1360" i="1"/>
  <c r="P1360" i="1"/>
  <c r="O1360" i="1"/>
  <c r="N1360" i="1"/>
  <c r="M1360" i="1"/>
  <c r="M1364" i="1" s="1"/>
  <c r="L1360" i="1"/>
  <c r="L1364" i="1" s="1"/>
  <c r="L1366" i="1" s="1"/>
  <c r="K1360" i="1"/>
  <c r="K1364" i="1" s="1"/>
  <c r="J1360" i="1"/>
  <c r="I1360" i="1"/>
  <c r="H1360" i="1"/>
  <c r="H1364" i="1" s="1"/>
  <c r="G1360" i="1"/>
  <c r="F1360" i="1"/>
  <c r="F1364" i="1" s="1"/>
  <c r="F1366" i="1" s="1"/>
  <c r="E1360" i="1"/>
  <c r="E1364" i="1" s="1"/>
  <c r="D1360" i="1"/>
  <c r="C1360" i="1"/>
  <c r="B1360" i="1"/>
  <c r="Z1357" i="1"/>
  <c r="R1355" i="1"/>
  <c r="F1355" i="1"/>
  <c r="Y1353" i="1"/>
  <c r="X1353" i="1"/>
  <c r="W1353" i="1"/>
  <c r="S1353" i="1"/>
  <c r="Q1353" i="1"/>
  <c r="O1353" i="1"/>
  <c r="K1353" i="1"/>
  <c r="G1353" i="1"/>
  <c r="E1353" i="1"/>
  <c r="C1353" i="1"/>
  <c r="U1352" i="1"/>
  <c r="S1352" i="1"/>
  <c r="Q1352" i="1"/>
  <c r="O1352" i="1"/>
  <c r="I1352" i="1"/>
  <c r="G1352" i="1"/>
  <c r="E1352" i="1"/>
  <c r="C1352" i="1"/>
  <c r="X1351" i="1"/>
  <c r="V1351" i="1"/>
  <c r="R1351" i="1"/>
  <c r="P1351" i="1"/>
  <c r="L1351" i="1"/>
  <c r="J1351" i="1"/>
  <c r="F1351" i="1"/>
  <c r="D1351" i="1"/>
  <c r="U1350" i="1"/>
  <c r="I1350" i="1"/>
  <c r="C1350" i="1"/>
  <c r="Y1345" i="1"/>
  <c r="X1345" i="1"/>
  <c r="W1345" i="1"/>
  <c r="V1345" i="1"/>
  <c r="U1345" i="1"/>
  <c r="T1345" i="1"/>
  <c r="T1315" i="1" s="1"/>
  <c r="S1345" i="1"/>
  <c r="R1345" i="1"/>
  <c r="Q1345" i="1"/>
  <c r="P1345" i="1"/>
  <c r="O1345" i="1"/>
  <c r="O1346" i="1" s="1"/>
  <c r="N1345" i="1"/>
  <c r="M1345" i="1"/>
  <c r="L1345" i="1"/>
  <c r="K1345" i="1"/>
  <c r="J1345" i="1"/>
  <c r="I1345" i="1"/>
  <c r="H1345" i="1"/>
  <c r="H1315" i="1" s="1"/>
  <c r="G1345" i="1"/>
  <c r="F1345" i="1"/>
  <c r="E1345" i="1"/>
  <c r="D1345" i="1"/>
  <c r="C1345" i="1"/>
  <c r="C1346" i="1" s="1"/>
  <c r="B1345" i="1"/>
  <c r="U1344" i="1"/>
  <c r="U1346" i="1" s="1"/>
  <c r="O1344" i="1"/>
  <c r="I1344" i="1"/>
  <c r="I1346" i="1" s="1"/>
  <c r="C1344" i="1"/>
  <c r="AA1343" i="1"/>
  <c r="Z1343" i="1"/>
  <c r="Y1343" i="1"/>
  <c r="Y1313" i="1" s="1"/>
  <c r="Y1283" i="1" s="1"/>
  <c r="X1343" i="1"/>
  <c r="W1343" i="1"/>
  <c r="W1344" i="1" s="1"/>
  <c r="W1346" i="1" s="1"/>
  <c r="V1343" i="1"/>
  <c r="U1343" i="1"/>
  <c r="T1343" i="1"/>
  <c r="S1343" i="1"/>
  <c r="S1313" i="1" s="1"/>
  <c r="S1283" i="1" s="1"/>
  <c r="R1343" i="1"/>
  <c r="Q1343" i="1"/>
  <c r="Q1344" i="1" s="1"/>
  <c r="Q1346" i="1" s="1"/>
  <c r="P1343" i="1"/>
  <c r="O1343" i="1"/>
  <c r="N1343" i="1"/>
  <c r="M1343" i="1"/>
  <c r="M1313" i="1" s="1"/>
  <c r="L1343" i="1"/>
  <c r="K1343" i="1"/>
  <c r="K1344" i="1" s="1"/>
  <c r="K1346" i="1" s="1"/>
  <c r="J1343" i="1"/>
  <c r="I1343" i="1"/>
  <c r="H1343" i="1"/>
  <c r="G1343" i="1"/>
  <c r="G1313" i="1" s="1"/>
  <c r="G1283" i="1" s="1"/>
  <c r="F1343" i="1"/>
  <c r="E1343" i="1"/>
  <c r="E1344" i="1" s="1"/>
  <c r="E1346" i="1" s="1"/>
  <c r="D1343" i="1"/>
  <c r="C1343" i="1"/>
  <c r="B1343" i="1"/>
  <c r="Y1342" i="1"/>
  <c r="X1342" i="1"/>
  <c r="W1342" i="1"/>
  <c r="V1342" i="1"/>
  <c r="U1342" i="1"/>
  <c r="U1312" i="1" s="1"/>
  <c r="U1282" i="1" s="1"/>
  <c r="T1342" i="1"/>
  <c r="S1342" i="1"/>
  <c r="R1342" i="1"/>
  <c r="Q1342" i="1"/>
  <c r="P1342" i="1"/>
  <c r="O1342" i="1"/>
  <c r="O1312" i="1" s="1"/>
  <c r="O1282" i="1" s="1"/>
  <c r="N1342" i="1"/>
  <c r="M1342" i="1"/>
  <c r="Z1342" i="1" s="1"/>
  <c r="AA1342" i="1" s="1"/>
  <c r="L1342" i="1"/>
  <c r="K1342" i="1"/>
  <c r="J1342" i="1"/>
  <c r="I1342" i="1"/>
  <c r="I1312" i="1" s="1"/>
  <c r="I1282" i="1" s="1"/>
  <c r="H1342" i="1"/>
  <c r="G1342" i="1"/>
  <c r="F1342" i="1"/>
  <c r="E1342" i="1"/>
  <c r="D1342" i="1"/>
  <c r="C1342" i="1"/>
  <c r="C1312" i="1" s="1"/>
  <c r="C1282" i="1" s="1"/>
  <c r="B1342" i="1"/>
  <c r="Y1341" i="1"/>
  <c r="X1341" i="1"/>
  <c r="X1311" i="1" s="1"/>
  <c r="X1281" i="1" s="1"/>
  <c r="W1341" i="1"/>
  <c r="V1341" i="1"/>
  <c r="V1344" i="1" s="1"/>
  <c r="V1346" i="1" s="1"/>
  <c r="U1341" i="1"/>
  <c r="T1341" i="1"/>
  <c r="S1341" i="1"/>
  <c r="R1341" i="1"/>
  <c r="R1311" i="1" s="1"/>
  <c r="R1281" i="1" s="1"/>
  <c r="Q1341" i="1"/>
  <c r="P1341" i="1"/>
  <c r="P1344" i="1" s="1"/>
  <c r="P1346" i="1" s="1"/>
  <c r="O1341" i="1"/>
  <c r="N1341" i="1"/>
  <c r="Z1341" i="1" s="1"/>
  <c r="AB1341" i="1" s="1"/>
  <c r="M1341" i="1"/>
  <c r="L1341" i="1"/>
  <c r="L1311" i="1" s="1"/>
  <c r="L1281" i="1" s="1"/>
  <c r="K1341" i="1"/>
  <c r="J1341" i="1"/>
  <c r="J1344" i="1" s="1"/>
  <c r="J1346" i="1" s="1"/>
  <c r="I1341" i="1"/>
  <c r="H1341" i="1"/>
  <c r="G1341" i="1"/>
  <c r="F1341" i="1"/>
  <c r="F1311" i="1" s="1"/>
  <c r="F1281" i="1" s="1"/>
  <c r="E1341" i="1"/>
  <c r="D1341" i="1"/>
  <c r="C1341" i="1"/>
  <c r="B1341" i="1"/>
  <c r="Y1340" i="1"/>
  <c r="Y1344" i="1" s="1"/>
  <c r="X1340" i="1"/>
  <c r="X1344" i="1" s="1"/>
  <c r="W1340" i="1"/>
  <c r="V1340" i="1"/>
  <c r="U1340" i="1"/>
  <c r="T1340" i="1"/>
  <c r="T1344" i="1" s="1"/>
  <c r="S1340" i="1"/>
  <c r="S1344" i="1" s="1"/>
  <c r="R1340" i="1"/>
  <c r="R1344" i="1" s="1"/>
  <c r="Q1340" i="1"/>
  <c r="P1340" i="1"/>
  <c r="O1340" i="1"/>
  <c r="N1340" i="1"/>
  <c r="Z1340" i="1" s="1"/>
  <c r="Z1344" i="1" s="1"/>
  <c r="M1340" i="1"/>
  <c r="M1344" i="1" s="1"/>
  <c r="L1340" i="1"/>
  <c r="L1344" i="1" s="1"/>
  <c r="K1340" i="1"/>
  <c r="J1340" i="1"/>
  <c r="I1340" i="1"/>
  <c r="H1340" i="1"/>
  <c r="H1344" i="1" s="1"/>
  <c r="G1340" i="1"/>
  <c r="G1344" i="1" s="1"/>
  <c r="F1340" i="1"/>
  <c r="F1344" i="1" s="1"/>
  <c r="E1340" i="1"/>
  <c r="D1340" i="1"/>
  <c r="C1340" i="1"/>
  <c r="B1340" i="1"/>
  <c r="B1344" i="1" s="1"/>
  <c r="Y1335" i="1"/>
  <c r="X1335" i="1"/>
  <c r="X1336" i="1" s="1"/>
  <c r="W1335" i="1"/>
  <c r="V1335" i="1"/>
  <c r="U1335" i="1"/>
  <c r="T1335" i="1"/>
  <c r="S1335" i="1"/>
  <c r="R1335" i="1"/>
  <c r="Q1335" i="1"/>
  <c r="Q1336" i="1" s="1"/>
  <c r="P1335" i="1"/>
  <c r="O1335" i="1"/>
  <c r="N1335" i="1"/>
  <c r="M1335" i="1"/>
  <c r="Z1335" i="1" s="1"/>
  <c r="L1335" i="1"/>
  <c r="L1336" i="1" s="1"/>
  <c r="K1335" i="1"/>
  <c r="J1335" i="1"/>
  <c r="I1335" i="1"/>
  <c r="H1335" i="1"/>
  <c r="G1335" i="1"/>
  <c r="F1335" i="1"/>
  <c r="E1335" i="1"/>
  <c r="E1336" i="1" s="1"/>
  <c r="D1335" i="1"/>
  <c r="C1335" i="1"/>
  <c r="B1335" i="1"/>
  <c r="T1334" i="1"/>
  <c r="T1336" i="1" s="1"/>
  <c r="N1334" i="1"/>
  <c r="N1336" i="1" s="1"/>
  <c r="H1334" i="1"/>
  <c r="H1336" i="1" s="1"/>
  <c r="B1334" i="1"/>
  <c r="B1336" i="1" s="1"/>
  <c r="Y1333" i="1"/>
  <c r="X1333" i="1"/>
  <c r="X1313" i="1" s="1"/>
  <c r="W1333" i="1"/>
  <c r="V1333" i="1"/>
  <c r="V1334" i="1" s="1"/>
  <c r="V1336" i="1" s="1"/>
  <c r="U1333" i="1"/>
  <c r="T1333" i="1"/>
  <c r="S1333" i="1"/>
  <c r="R1333" i="1"/>
  <c r="R1313" i="1" s="1"/>
  <c r="Q1333" i="1"/>
  <c r="P1333" i="1"/>
  <c r="P1334" i="1" s="1"/>
  <c r="P1336" i="1" s="1"/>
  <c r="O1333" i="1"/>
  <c r="N1333" i="1"/>
  <c r="Z1333" i="1" s="1"/>
  <c r="M1333" i="1"/>
  <c r="L1333" i="1"/>
  <c r="L1313" i="1" s="1"/>
  <c r="K1333" i="1"/>
  <c r="J1333" i="1"/>
  <c r="J1334" i="1" s="1"/>
  <c r="J1336" i="1" s="1"/>
  <c r="I1333" i="1"/>
  <c r="H1333" i="1"/>
  <c r="G1333" i="1"/>
  <c r="F1333" i="1"/>
  <c r="F1313" i="1" s="1"/>
  <c r="E1333" i="1"/>
  <c r="D1333" i="1"/>
  <c r="D1334" i="1" s="1"/>
  <c r="D1336" i="1" s="1"/>
  <c r="C1333" i="1"/>
  <c r="B1333" i="1"/>
  <c r="Y1332" i="1"/>
  <c r="X1332" i="1"/>
  <c r="X1312" i="1" s="1"/>
  <c r="W1332" i="1"/>
  <c r="V1332" i="1"/>
  <c r="U1332" i="1"/>
  <c r="T1332" i="1"/>
  <c r="T1312" i="1" s="1"/>
  <c r="S1332" i="1"/>
  <c r="R1332" i="1"/>
  <c r="R1312" i="1" s="1"/>
  <c r="Q1332" i="1"/>
  <c r="P1332" i="1"/>
  <c r="O1332" i="1"/>
  <c r="N1332" i="1"/>
  <c r="N1312" i="1" s="1"/>
  <c r="M1332" i="1"/>
  <c r="L1332" i="1"/>
  <c r="L1312" i="1" s="1"/>
  <c r="K1332" i="1"/>
  <c r="J1332" i="1"/>
  <c r="I1332" i="1"/>
  <c r="H1332" i="1"/>
  <c r="H1312" i="1" s="1"/>
  <c r="G1332" i="1"/>
  <c r="F1332" i="1"/>
  <c r="F1312" i="1" s="1"/>
  <c r="E1332" i="1"/>
  <c r="D1332" i="1"/>
  <c r="C1332" i="1"/>
  <c r="B1332" i="1"/>
  <c r="B1312" i="1" s="1"/>
  <c r="Y1331" i="1"/>
  <c r="X1331" i="1"/>
  <c r="W1331" i="1"/>
  <c r="W1311" i="1" s="1"/>
  <c r="V1331" i="1"/>
  <c r="U1331" i="1"/>
  <c r="U1311" i="1" s="1"/>
  <c r="T1331" i="1"/>
  <c r="S1331" i="1"/>
  <c r="R1331" i="1"/>
  <c r="Q1331" i="1"/>
  <c r="Q1311" i="1" s="1"/>
  <c r="P1331" i="1"/>
  <c r="O1331" i="1"/>
  <c r="O1334" i="1" s="1"/>
  <c r="O1336" i="1" s="1"/>
  <c r="N1331" i="1"/>
  <c r="M1331" i="1"/>
  <c r="Z1331" i="1" s="1"/>
  <c r="L1331" i="1"/>
  <c r="K1331" i="1"/>
  <c r="K1311" i="1" s="1"/>
  <c r="J1331" i="1"/>
  <c r="I1331" i="1"/>
  <c r="I1311" i="1" s="1"/>
  <c r="H1331" i="1"/>
  <c r="G1331" i="1"/>
  <c r="F1331" i="1"/>
  <c r="E1331" i="1"/>
  <c r="E1311" i="1" s="1"/>
  <c r="D1331" i="1"/>
  <c r="C1331" i="1"/>
  <c r="C1334" i="1" s="1"/>
  <c r="C1336" i="1" s="1"/>
  <c r="B1331" i="1"/>
  <c r="Y1330" i="1"/>
  <c r="Y1334" i="1" s="1"/>
  <c r="X1330" i="1"/>
  <c r="X1334" i="1" s="1"/>
  <c r="W1330" i="1"/>
  <c r="W1310" i="1" s="1"/>
  <c r="V1330" i="1"/>
  <c r="U1330" i="1"/>
  <c r="T1330" i="1"/>
  <c r="S1330" i="1"/>
  <c r="S1310" i="1" s="1"/>
  <c r="R1330" i="1"/>
  <c r="R1334" i="1" s="1"/>
  <c r="Q1330" i="1"/>
  <c r="Q1334" i="1" s="1"/>
  <c r="P1330" i="1"/>
  <c r="O1330" i="1"/>
  <c r="N1330" i="1"/>
  <c r="M1330" i="1"/>
  <c r="Z1330" i="1" s="1"/>
  <c r="L1330" i="1"/>
  <c r="L1334" i="1" s="1"/>
  <c r="K1330" i="1"/>
  <c r="K1310" i="1" s="1"/>
  <c r="J1330" i="1"/>
  <c r="I1330" i="1"/>
  <c r="H1330" i="1"/>
  <c r="G1330" i="1"/>
  <c r="G1310" i="1" s="1"/>
  <c r="F1330" i="1"/>
  <c r="F1334" i="1" s="1"/>
  <c r="E1330" i="1"/>
  <c r="E1334" i="1" s="1"/>
  <c r="D1330" i="1"/>
  <c r="AA1330" i="1" s="1"/>
  <c r="C1330" i="1"/>
  <c r="B1330" i="1"/>
  <c r="Y1325" i="1"/>
  <c r="X1325" i="1"/>
  <c r="X1315" i="1" s="1"/>
  <c r="W1325" i="1"/>
  <c r="V1325" i="1"/>
  <c r="V1315" i="1" s="1"/>
  <c r="U1325" i="1"/>
  <c r="T1325" i="1"/>
  <c r="S1325" i="1"/>
  <c r="R1325" i="1"/>
  <c r="R1315" i="1" s="1"/>
  <c r="Q1325" i="1"/>
  <c r="P1325" i="1"/>
  <c r="P1326" i="1" s="1"/>
  <c r="O1325" i="1"/>
  <c r="N1325" i="1"/>
  <c r="Z1325" i="1" s="1"/>
  <c r="M1325" i="1"/>
  <c r="L1325" i="1"/>
  <c r="L1315" i="1" s="1"/>
  <c r="K1325" i="1"/>
  <c r="J1325" i="1"/>
  <c r="J1315" i="1" s="1"/>
  <c r="I1325" i="1"/>
  <c r="H1325" i="1"/>
  <c r="G1325" i="1"/>
  <c r="F1325" i="1"/>
  <c r="F1315" i="1" s="1"/>
  <c r="E1325" i="1"/>
  <c r="D1325" i="1"/>
  <c r="C1325" i="1"/>
  <c r="B1325" i="1"/>
  <c r="Y1324" i="1"/>
  <c r="Y1326" i="1" s="1"/>
  <c r="S1324" i="1"/>
  <c r="S1326" i="1" s="1"/>
  <c r="M1324" i="1"/>
  <c r="M1326" i="1" s="1"/>
  <c r="G1324" i="1"/>
  <c r="G1326" i="1" s="1"/>
  <c r="Y1323" i="1"/>
  <c r="X1323" i="1"/>
  <c r="W1323" i="1"/>
  <c r="W1313" i="1" s="1"/>
  <c r="W1283" i="1" s="1"/>
  <c r="V1323" i="1"/>
  <c r="U1323" i="1"/>
  <c r="U1324" i="1" s="1"/>
  <c r="U1326" i="1" s="1"/>
  <c r="T1323" i="1"/>
  <c r="S1323" i="1"/>
  <c r="R1323" i="1"/>
  <c r="Q1323" i="1"/>
  <c r="Q1313" i="1" s="1"/>
  <c r="Q1283" i="1" s="1"/>
  <c r="P1323" i="1"/>
  <c r="O1323" i="1"/>
  <c r="O1313" i="1" s="1"/>
  <c r="N1323" i="1"/>
  <c r="M1323" i="1"/>
  <c r="Z1323" i="1" s="1"/>
  <c r="AA1323" i="1" s="1"/>
  <c r="L1323" i="1"/>
  <c r="K1323" i="1"/>
  <c r="K1313" i="1" s="1"/>
  <c r="K1283" i="1" s="1"/>
  <c r="J1323" i="1"/>
  <c r="I1323" i="1"/>
  <c r="I1324" i="1" s="1"/>
  <c r="I1326" i="1" s="1"/>
  <c r="H1323" i="1"/>
  <c r="G1323" i="1"/>
  <c r="F1323" i="1"/>
  <c r="E1323" i="1"/>
  <c r="E1313" i="1" s="1"/>
  <c r="E1283" i="1" s="1"/>
  <c r="D1323" i="1"/>
  <c r="C1323" i="1"/>
  <c r="C1313" i="1" s="1"/>
  <c r="B1323" i="1"/>
  <c r="Y1322" i="1"/>
  <c r="Y1312" i="1" s="1"/>
  <c r="Y1282" i="1" s="1"/>
  <c r="X1322" i="1"/>
  <c r="W1322" i="1"/>
  <c r="W1312" i="1" s="1"/>
  <c r="V1322" i="1"/>
  <c r="U1322" i="1"/>
  <c r="T1322" i="1"/>
  <c r="S1322" i="1"/>
  <c r="S1312" i="1" s="1"/>
  <c r="S1282" i="1" s="1"/>
  <c r="R1322" i="1"/>
  <c r="Q1322" i="1"/>
  <c r="Q1312" i="1" s="1"/>
  <c r="P1322" i="1"/>
  <c r="O1322" i="1"/>
  <c r="N1322" i="1"/>
  <c r="M1322" i="1"/>
  <c r="Z1322" i="1" s="1"/>
  <c r="L1322" i="1"/>
  <c r="K1322" i="1"/>
  <c r="K1312" i="1" s="1"/>
  <c r="J1322" i="1"/>
  <c r="I1322" i="1"/>
  <c r="H1322" i="1"/>
  <c r="G1322" i="1"/>
  <c r="G1312" i="1" s="1"/>
  <c r="G1282" i="1" s="1"/>
  <c r="F1322" i="1"/>
  <c r="E1322" i="1"/>
  <c r="E1312" i="1" s="1"/>
  <c r="D1322" i="1"/>
  <c r="C1322" i="1"/>
  <c r="B1322" i="1"/>
  <c r="Y1321" i="1"/>
  <c r="X1321" i="1"/>
  <c r="W1321" i="1"/>
  <c r="V1321" i="1"/>
  <c r="V1311" i="1" s="1"/>
  <c r="V1281" i="1" s="1"/>
  <c r="U1321" i="1"/>
  <c r="T1321" i="1"/>
  <c r="T1324" i="1" s="1"/>
  <c r="T1326" i="1" s="1"/>
  <c r="S1321" i="1"/>
  <c r="R1321" i="1"/>
  <c r="Q1321" i="1"/>
  <c r="P1321" i="1"/>
  <c r="P1311" i="1" s="1"/>
  <c r="P1281" i="1" s="1"/>
  <c r="O1321" i="1"/>
  <c r="N1321" i="1"/>
  <c r="Z1321" i="1" s="1"/>
  <c r="AB1321" i="1" s="1"/>
  <c r="M1321" i="1"/>
  <c r="L1321" i="1"/>
  <c r="K1321" i="1"/>
  <c r="J1321" i="1"/>
  <c r="J1311" i="1" s="1"/>
  <c r="J1281" i="1" s="1"/>
  <c r="I1321" i="1"/>
  <c r="H1321" i="1"/>
  <c r="H1324" i="1" s="1"/>
  <c r="H1326" i="1" s="1"/>
  <c r="G1321" i="1"/>
  <c r="F1321" i="1"/>
  <c r="E1321" i="1"/>
  <c r="D1321" i="1"/>
  <c r="C1321" i="1"/>
  <c r="B1321" i="1"/>
  <c r="B1324" i="1" s="1"/>
  <c r="B1326" i="1" s="1"/>
  <c r="Y1320" i="1"/>
  <c r="X1320" i="1"/>
  <c r="X1310" i="1" s="1"/>
  <c r="X1314" i="1" s="1"/>
  <c r="W1320" i="1"/>
  <c r="W1324" i="1" s="1"/>
  <c r="V1320" i="1"/>
  <c r="V1324" i="1" s="1"/>
  <c r="U1320" i="1"/>
  <c r="T1320" i="1"/>
  <c r="S1320" i="1"/>
  <c r="R1320" i="1"/>
  <c r="R1324" i="1" s="1"/>
  <c r="Q1320" i="1"/>
  <c r="Q1324" i="1" s="1"/>
  <c r="P1320" i="1"/>
  <c r="P1324" i="1" s="1"/>
  <c r="O1320" i="1"/>
  <c r="N1320" i="1"/>
  <c r="Z1320" i="1" s="1"/>
  <c r="M1320" i="1"/>
  <c r="L1320" i="1"/>
  <c r="L1310" i="1" s="1"/>
  <c r="L1314" i="1" s="1"/>
  <c r="K1320" i="1"/>
  <c r="K1324" i="1" s="1"/>
  <c r="J1320" i="1"/>
  <c r="J1324" i="1" s="1"/>
  <c r="I1320" i="1"/>
  <c r="H1320" i="1"/>
  <c r="G1320" i="1"/>
  <c r="F1320" i="1"/>
  <c r="F1324" i="1" s="1"/>
  <c r="E1320" i="1"/>
  <c r="E1324" i="1" s="1"/>
  <c r="D1320" i="1"/>
  <c r="C1320" i="1"/>
  <c r="B1320" i="1"/>
  <c r="U1315" i="1"/>
  <c r="O1315" i="1"/>
  <c r="I1315" i="1"/>
  <c r="C1315" i="1"/>
  <c r="T1313" i="1"/>
  <c r="N1313" i="1"/>
  <c r="H1313" i="1"/>
  <c r="B1313" i="1"/>
  <c r="V1312" i="1"/>
  <c r="P1312" i="1"/>
  <c r="J1312" i="1"/>
  <c r="D1312" i="1"/>
  <c r="Y1311" i="1"/>
  <c r="S1311" i="1"/>
  <c r="M1311" i="1"/>
  <c r="G1311" i="1"/>
  <c r="U1310" i="1"/>
  <c r="O1310" i="1"/>
  <c r="I1310" i="1"/>
  <c r="C1310" i="1"/>
  <c r="AE1306" i="1"/>
  <c r="Y1305" i="1"/>
  <c r="X1305" i="1"/>
  <c r="W1305" i="1"/>
  <c r="V1305" i="1"/>
  <c r="U1305" i="1"/>
  <c r="U1285" i="1" s="1"/>
  <c r="T1305" i="1"/>
  <c r="S1305" i="1"/>
  <c r="R1305" i="1"/>
  <c r="Q1305" i="1"/>
  <c r="Q1306" i="1" s="1"/>
  <c r="P1305" i="1"/>
  <c r="P1306" i="1" s="1"/>
  <c r="O1305" i="1"/>
  <c r="O1306" i="1" s="1"/>
  <c r="N1305" i="1"/>
  <c r="M1305" i="1"/>
  <c r="Z1305" i="1" s="1"/>
  <c r="L1305" i="1"/>
  <c r="K1305" i="1"/>
  <c r="J1305" i="1"/>
  <c r="I1305" i="1"/>
  <c r="I1285" i="1" s="1"/>
  <c r="H1305" i="1"/>
  <c r="G1305" i="1"/>
  <c r="F1305" i="1"/>
  <c r="E1305" i="1"/>
  <c r="E1306" i="1" s="1"/>
  <c r="D1305" i="1"/>
  <c r="D1306" i="1" s="1"/>
  <c r="C1305" i="1"/>
  <c r="C1306" i="1" s="1"/>
  <c r="B1305" i="1"/>
  <c r="X1304" i="1"/>
  <c r="X1306" i="1" s="1"/>
  <c r="R1304" i="1"/>
  <c r="R1306" i="1" s="1"/>
  <c r="L1304" i="1"/>
  <c r="L1306" i="1" s="1"/>
  <c r="F1304" i="1"/>
  <c r="F1306" i="1" s="1"/>
  <c r="Y1303" i="1"/>
  <c r="X1303" i="1"/>
  <c r="W1303" i="1"/>
  <c r="V1303" i="1"/>
  <c r="U1303" i="1"/>
  <c r="T1303" i="1"/>
  <c r="T1304" i="1" s="1"/>
  <c r="T1306" i="1" s="1"/>
  <c r="S1303" i="1"/>
  <c r="R1303" i="1"/>
  <c r="Q1303" i="1"/>
  <c r="P1303" i="1"/>
  <c r="O1303" i="1"/>
  <c r="O1283" i="1" s="1"/>
  <c r="N1303" i="1"/>
  <c r="N1283" i="1" s="1"/>
  <c r="M1303" i="1"/>
  <c r="L1303" i="1"/>
  <c r="K1303" i="1"/>
  <c r="J1303" i="1"/>
  <c r="I1303" i="1"/>
  <c r="H1303" i="1"/>
  <c r="H1304" i="1" s="1"/>
  <c r="H1306" i="1" s="1"/>
  <c r="G1303" i="1"/>
  <c r="F1303" i="1"/>
  <c r="E1303" i="1"/>
  <c r="D1303" i="1"/>
  <c r="C1303" i="1"/>
  <c r="C1283" i="1" s="1"/>
  <c r="B1303" i="1"/>
  <c r="B1283" i="1" s="1"/>
  <c r="Y1302" i="1"/>
  <c r="X1302" i="1"/>
  <c r="W1302" i="1"/>
  <c r="W1282" i="1" s="1"/>
  <c r="V1302" i="1"/>
  <c r="V1282" i="1" s="1"/>
  <c r="U1302" i="1"/>
  <c r="T1302" i="1"/>
  <c r="S1302" i="1"/>
  <c r="R1302" i="1"/>
  <c r="Q1302" i="1"/>
  <c r="Q1282" i="1" s="1"/>
  <c r="P1302" i="1"/>
  <c r="P1282" i="1" s="1"/>
  <c r="O1302" i="1"/>
  <c r="N1302" i="1"/>
  <c r="Z1302" i="1" s="1"/>
  <c r="M1302" i="1"/>
  <c r="L1302" i="1"/>
  <c r="K1302" i="1"/>
  <c r="K1282" i="1" s="1"/>
  <c r="J1302" i="1"/>
  <c r="J1282" i="1" s="1"/>
  <c r="I1302" i="1"/>
  <c r="H1302" i="1"/>
  <c r="G1302" i="1"/>
  <c r="F1302" i="1"/>
  <c r="E1302" i="1"/>
  <c r="E1282" i="1" s="1"/>
  <c r="D1302" i="1"/>
  <c r="D1282" i="1" s="1"/>
  <c r="C1302" i="1"/>
  <c r="B1302" i="1"/>
  <c r="Y1301" i="1"/>
  <c r="Y1281" i="1" s="1"/>
  <c r="X1301" i="1"/>
  <c r="W1301" i="1"/>
  <c r="V1301" i="1"/>
  <c r="U1301" i="1"/>
  <c r="T1301" i="1"/>
  <c r="S1301" i="1"/>
  <c r="S1281" i="1" s="1"/>
  <c r="R1301" i="1"/>
  <c r="Q1301" i="1"/>
  <c r="P1301" i="1"/>
  <c r="O1301" i="1"/>
  <c r="N1301" i="1"/>
  <c r="M1301" i="1"/>
  <c r="Z1301" i="1" s="1"/>
  <c r="L1301" i="1"/>
  <c r="K1301" i="1"/>
  <c r="J1301" i="1"/>
  <c r="I1301" i="1"/>
  <c r="H1301" i="1"/>
  <c r="G1301" i="1"/>
  <c r="G1281" i="1" s="1"/>
  <c r="F1301" i="1"/>
  <c r="E1301" i="1"/>
  <c r="D1301" i="1"/>
  <c r="C1301" i="1"/>
  <c r="B1301" i="1"/>
  <c r="Y1300" i="1"/>
  <c r="X1300" i="1"/>
  <c r="W1300" i="1"/>
  <c r="W1304" i="1" s="1"/>
  <c r="V1300" i="1"/>
  <c r="U1300" i="1"/>
  <c r="U1304" i="1" s="1"/>
  <c r="T1300" i="1"/>
  <c r="S1300" i="1"/>
  <c r="R1300" i="1"/>
  <c r="Q1300" i="1"/>
  <c r="Q1304" i="1" s="1"/>
  <c r="P1300" i="1"/>
  <c r="P1304" i="1" s="1"/>
  <c r="O1300" i="1"/>
  <c r="O1304" i="1" s="1"/>
  <c r="N1300" i="1"/>
  <c r="M1300" i="1"/>
  <c r="Z1300" i="1" s="1"/>
  <c r="L1300" i="1"/>
  <c r="K1300" i="1"/>
  <c r="K1304" i="1" s="1"/>
  <c r="J1300" i="1"/>
  <c r="I1300" i="1"/>
  <c r="I1304" i="1" s="1"/>
  <c r="H1300" i="1"/>
  <c r="G1300" i="1"/>
  <c r="F1300" i="1"/>
  <c r="E1300" i="1"/>
  <c r="E1304" i="1" s="1"/>
  <c r="D1300" i="1"/>
  <c r="D1304" i="1" s="1"/>
  <c r="C1300" i="1"/>
  <c r="C1304" i="1" s="1"/>
  <c r="B1300" i="1"/>
  <c r="AE1296" i="1"/>
  <c r="Y1295" i="1"/>
  <c r="X1295" i="1"/>
  <c r="X1296" i="1" s="1"/>
  <c r="W1295" i="1"/>
  <c r="V1295" i="1"/>
  <c r="U1295" i="1"/>
  <c r="T1295" i="1"/>
  <c r="S1295" i="1"/>
  <c r="R1295" i="1"/>
  <c r="Q1295" i="1"/>
  <c r="P1295" i="1"/>
  <c r="O1295" i="1"/>
  <c r="N1295" i="1"/>
  <c r="M1295" i="1"/>
  <c r="Z1295" i="1" s="1"/>
  <c r="L1295" i="1"/>
  <c r="L1296" i="1" s="1"/>
  <c r="K1295" i="1"/>
  <c r="J1295" i="1"/>
  <c r="I1295" i="1"/>
  <c r="H1295" i="1"/>
  <c r="G1295" i="1"/>
  <c r="F1295" i="1"/>
  <c r="E1295" i="1"/>
  <c r="D1295" i="1"/>
  <c r="AA1295" i="1" s="1"/>
  <c r="C1295" i="1"/>
  <c r="B1295" i="1"/>
  <c r="T1294" i="1"/>
  <c r="T1296" i="1" s="1"/>
  <c r="N1294" i="1"/>
  <c r="N1296" i="1" s="1"/>
  <c r="H1294" i="1"/>
  <c r="H1296" i="1" s="1"/>
  <c r="B1294" i="1"/>
  <c r="B1296" i="1" s="1"/>
  <c r="Y1293" i="1"/>
  <c r="X1293" i="1"/>
  <c r="X1283" i="1" s="1"/>
  <c r="W1293" i="1"/>
  <c r="V1293" i="1"/>
  <c r="U1293" i="1"/>
  <c r="T1293" i="1"/>
  <c r="S1293" i="1"/>
  <c r="R1293" i="1"/>
  <c r="Q1293" i="1"/>
  <c r="P1293" i="1"/>
  <c r="P1294" i="1" s="1"/>
  <c r="P1296" i="1" s="1"/>
  <c r="O1293" i="1"/>
  <c r="N1293" i="1"/>
  <c r="M1293" i="1"/>
  <c r="Z1293" i="1" s="1"/>
  <c r="L1293" i="1"/>
  <c r="L1283" i="1" s="1"/>
  <c r="K1293" i="1"/>
  <c r="J1293" i="1"/>
  <c r="I1293" i="1"/>
  <c r="H1293" i="1"/>
  <c r="G1293" i="1"/>
  <c r="F1293" i="1"/>
  <c r="E1293" i="1"/>
  <c r="D1293" i="1"/>
  <c r="D1294" i="1" s="1"/>
  <c r="D1296" i="1" s="1"/>
  <c r="C1293" i="1"/>
  <c r="B1293" i="1"/>
  <c r="Y1292" i="1"/>
  <c r="X1292" i="1"/>
  <c r="X1282" i="1" s="1"/>
  <c r="W1292" i="1"/>
  <c r="V1292" i="1"/>
  <c r="U1292" i="1"/>
  <c r="T1292" i="1"/>
  <c r="T1282" i="1" s="1"/>
  <c r="S1292" i="1"/>
  <c r="R1292" i="1"/>
  <c r="Q1292" i="1"/>
  <c r="P1292" i="1"/>
  <c r="O1292" i="1"/>
  <c r="N1292" i="1"/>
  <c r="M1292" i="1"/>
  <c r="L1292" i="1"/>
  <c r="L1282" i="1" s="1"/>
  <c r="K1292" i="1"/>
  <c r="J1292" i="1"/>
  <c r="I1292" i="1"/>
  <c r="H1292" i="1"/>
  <c r="H1282" i="1" s="1"/>
  <c r="G1292" i="1"/>
  <c r="F1292" i="1"/>
  <c r="E1292" i="1"/>
  <c r="D1292" i="1"/>
  <c r="C1292" i="1"/>
  <c r="B1292" i="1"/>
  <c r="Y1291" i="1"/>
  <c r="X1291" i="1"/>
  <c r="W1291" i="1"/>
  <c r="W1281" i="1" s="1"/>
  <c r="V1291" i="1"/>
  <c r="U1291" i="1"/>
  <c r="U1294" i="1" s="1"/>
  <c r="U1296" i="1" s="1"/>
  <c r="T1291" i="1"/>
  <c r="S1291" i="1"/>
  <c r="R1291" i="1"/>
  <c r="Q1291" i="1"/>
  <c r="Q1281" i="1" s="1"/>
  <c r="P1291" i="1"/>
  <c r="O1291" i="1"/>
  <c r="O1294" i="1" s="1"/>
  <c r="O1296" i="1" s="1"/>
  <c r="N1291" i="1"/>
  <c r="M1291" i="1"/>
  <c r="Z1291" i="1" s="1"/>
  <c r="L1291" i="1"/>
  <c r="K1291" i="1"/>
  <c r="K1281" i="1" s="1"/>
  <c r="J1291" i="1"/>
  <c r="I1291" i="1"/>
  <c r="I1294" i="1" s="1"/>
  <c r="I1296" i="1" s="1"/>
  <c r="H1291" i="1"/>
  <c r="G1291" i="1"/>
  <c r="F1291" i="1"/>
  <c r="E1291" i="1"/>
  <c r="E1281" i="1" s="1"/>
  <c r="D1291" i="1"/>
  <c r="C1291" i="1"/>
  <c r="C1294" i="1" s="1"/>
  <c r="C1296" i="1" s="1"/>
  <c r="B1291" i="1"/>
  <c r="Y1290" i="1"/>
  <c r="Y1294" i="1" s="1"/>
  <c r="X1290" i="1"/>
  <c r="X1294" i="1" s="1"/>
  <c r="W1290" i="1"/>
  <c r="W1294" i="1" s="1"/>
  <c r="V1290" i="1"/>
  <c r="U1290" i="1"/>
  <c r="T1290" i="1"/>
  <c r="S1290" i="1"/>
  <c r="S1294" i="1" s="1"/>
  <c r="R1290" i="1"/>
  <c r="Q1290" i="1"/>
  <c r="Q1294" i="1" s="1"/>
  <c r="P1290" i="1"/>
  <c r="O1290" i="1"/>
  <c r="N1290" i="1"/>
  <c r="Z1290" i="1" s="1"/>
  <c r="M1290" i="1"/>
  <c r="M1294" i="1" s="1"/>
  <c r="L1290" i="1"/>
  <c r="L1294" i="1" s="1"/>
  <c r="K1290" i="1"/>
  <c r="K1294" i="1" s="1"/>
  <c r="J1290" i="1"/>
  <c r="I1290" i="1"/>
  <c r="H1290" i="1"/>
  <c r="G1290" i="1"/>
  <c r="G1294" i="1" s="1"/>
  <c r="F1290" i="1"/>
  <c r="E1290" i="1"/>
  <c r="E1294" i="1" s="1"/>
  <c r="D1290" i="1"/>
  <c r="AA1290" i="1" s="1"/>
  <c r="C1290" i="1"/>
  <c r="B1290" i="1"/>
  <c r="AE1276" i="1"/>
  <c r="Y1275" i="1"/>
  <c r="Y1276" i="1" s="1"/>
  <c r="X1275" i="1"/>
  <c r="W1275" i="1"/>
  <c r="V1275" i="1"/>
  <c r="V1276" i="1" s="1"/>
  <c r="U1275" i="1"/>
  <c r="T1275" i="1"/>
  <c r="T1276" i="1" s="1"/>
  <c r="S1275" i="1"/>
  <c r="S1276" i="1" s="1"/>
  <c r="R1275" i="1"/>
  <c r="Q1275" i="1"/>
  <c r="P1275" i="1"/>
  <c r="P1276" i="1" s="1"/>
  <c r="O1275" i="1"/>
  <c r="O1276" i="1" s="1"/>
  <c r="N1275" i="1"/>
  <c r="N1276" i="1" s="1"/>
  <c r="M1275" i="1"/>
  <c r="L1275" i="1"/>
  <c r="K1275" i="1"/>
  <c r="J1275" i="1"/>
  <c r="J1276" i="1" s="1"/>
  <c r="I1275" i="1"/>
  <c r="H1275" i="1"/>
  <c r="H1276" i="1" s="1"/>
  <c r="G1275" i="1"/>
  <c r="G1276" i="1" s="1"/>
  <c r="F1275" i="1"/>
  <c r="E1275" i="1"/>
  <c r="D1275" i="1"/>
  <c r="D1276" i="1" s="1"/>
  <c r="C1275" i="1"/>
  <c r="C1276" i="1" s="1"/>
  <c r="B1275" i="1"/>
  <c r="B1276" i="1" s="1"/>
  <c r="V1274" i="1"/>
  <c r="P1274" i="1"/>
  <c r="J1274" i="1"/>
  <c r="D1274" i="1"/>
  <c r="Y1273" i="1"/>
  <c r="X1273" i="1"/>
  <c r="X1274" i="1" s="1"/>
  <c r="X1276" i="1" s="1"/>
  <c r="W1273" i="1"/>
  <c r="V1273" i="1"/>
  <c r="U1273" i="1"/>
  <c r="T1273" i="1"/>
  <c r="S1273" i="1"/>
  <c r="R1273" i="1"/>
  <c r="R1274" i="1" s="1"/>
  <c r="R1276" i="1" s="1"/>
  <c r="Q1273" i="1"/>
  <c r="P1273" i="1"/>
  <c r="O1273" i="1"/>
  <c r="N1273" i="1"/>
  <c r="Z1273" i="1" s="1"/>
  <c r="M1273" i="1"/>
  <c r="L1273" i="1"/>
  <c r="L1274" i="1" s="1"/>
  <c r="L1276" i="1" s="1"/>
  <c r="K1273" i="1"/>
  <c r="J1273" i="1"/>
  <c r="I1273" i="1"/>
  <c r="H1273" i="1"/>
  <c r="G1273" i="1"/>
  <c r="F1273" i="1"/>
  <c r="F1274" i="1" s="1"/>
  <c r="F1276" i="1" s="1"/>
  <c r="E1273" i="1"/>
  <c r="D1273" i="1"/>
  <c r="AA1273" i="1" s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Z1272" i="1" s="1"/>
  <c r="M1272" i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X1271" i="1"/>
  <c r="W1271" i="1"/>
  <c r="W1274" i="1" s="1"/>
  <c r="W1276" i="1" s="1"/>
  <c r="V1271" i="1"/>
  <c r="U1271" i="1"/>
  <c r="T1271" i="1"/>
  <c r="S1271" i="1"/>
  <c r="R1271" i="1"/>
  <c r="Q1271" i="1"/>
  <c r="Q1274" i="1" s="1"/>
  <c r="Q1276" i="1" s="1"/>
  <c r="P1271" i="1"/>
  <c r="O1271" i="1"/>
  <c r="N1271" i="1"/>
  <c r="M1271" i="1"/>
  <c r="Z1271" i="1" s="1"/>
  <c r="AB1271" i="1" s="1"/>
  <c r="L1271" i="1"/>
  <c r="K1271" i="1"/>
  <c r="K1274" i="1" s="1"/>
  <c r="K1276" i="1" s="1"/>
  <c r="J1271" i="1"/>
  <c r="I1271" i="1"/>
  <c r="H1271" i="1"/>
  <c r="G1271" i="1"/>
  <c r="F1271" i="1"/>
  <c r="E1271" i="1"/>
  <c r="E1274" i="1" s="1"/>
  <c r="E1276" i="1" s="1"/>
  <c r="D1271" i="1"/>
  <c r="C1271" i="1"/>
  <c r="B1271" i="1"/>
  <c r="Y1270" i="1"/>
  <c r="Y1274" i="1" s="1"/>
  <c r="X1270" i="1"/>
  <c r="W1270" i="1"/>
  <c r="V1270" i="1"/>
  <c r="U1270" i="1"/>
  <c r="U1274" i="1" s="1"/>
  <c r="T1270" i="1"/>
  <c r="T1274" i="1" s="1"/>
  <c r="S1270" i="1"/>
  <c r="S1274" i="1" s="1"/>
  <c r="R1270" i="1"/>
  <c r="Q1270" i="1"/>
  <c r="P1270" i="1"/>
  <c r="O1270" i="1"/>
  <c r="O1274" i="1" s="1"/>
  <c r="N1270" i="1"/>
  <c r="N1274" i="1" s="1"/>
  <c r="M1270" i="1"/>
  <c r="Z1270" i="1" s="1"/>
  <c r="L1270" i="1"/>
  <c r="K1270" i="1"/>
  <c r="J1270" i="1"/>
  <c r="I1270" i="1"/>
  <c r="I1274" i="1" s="1"/>
  <c r="H1270" i="1"/>
  <c r="H1274" i="1" s="1"/>
  <c r="G1270" i="1"/>
  <c r="G1274" i="1" s="1"/>
  <c r="F1270" i="1"/>
  <c r="E1270" i="1"/>
  <c r="D1270" i="1"/>
  <c r="C1270" i="1"/>
  <c r="C1274" i="1" s="1"/>
  <c r="B1270" i="1"/>
  <c r="B1274" i="1" s="1"/>
  <c r="Y1265" i="1"/>
  <c r="X1265" i="1"/>
  <c r="X1266" i="1" s="1"/>
  <c r="W1265" i="1"/>
  <c r="V1265" i="1"/>
  <c r="U1265" i="1"/>
  <c r="U1266" i="1" s="1"/>
  <c r="T1265" i="1"/>
  <c r="S1265" i="1"/>
  <c r="S1266" i="1" s="1"/>
  <c r="R1265" i="1"/>
  <c r="R1266" i="1" s="1"/>
  <c r="Q1265" i="1"/>
  <c r="P1265" i="1"/>
  <c r="O1265" i="1"/>
  <c r="O1266" i="1" s="1"/>
  <c r="N1265" i="1"/>
  <c r="M1265" i="1"/>
  <c r="L1265" i="1"/>
  <c r="L1266" i="1" s="1"/>
  <c r="K1265" i="1"/>
  <c r="J1265" i="1"/>
  <c r="I1265" i="1"/>
  <c r="I1266" i="1" s="1"/>
  <c r="H1265" i="1"/>
  <c r="G1265" i="1"/>
  <c r="G1266" i="1" s="1"/>
  <c r="F1265" i="1"/>
  <c r="F1266" i="1" s="1"/>
  <c r="E1265" i="1"/>
  <c r="D1265" i="1"/>
  <c r="C1265" i="1"/>
  <c r="C1266" i="1" s="1"/>
  <c r="B1265" i="1"/>
  <c r="U1264" i="1"/>
  <c r="O1264" i="1"/>
  <c r="I1264" i="1"/>
  <c r="C1264" i="1"/>
  <c r="Y1263" i="1"/>
  <c r="X1263" i="1"/>
  <c r="W1263" i="1"/>
  <c r="W1264" i="1" s="1"/>
  <c r="W1266" i="1" s="1"/>
  <c r="V1263" i="1"/>
  <c r="U1263" i="1"/>
  <c r="T1263" i="1"/>
  <c r="S1263" i="1"/>
  <c r="R1263" i="1"/>
  <c r="Q1263" i="1"/>
  <c r="Q1264" i="1" s="1"/>
  <c r="Q1266" i="1" s="1"/>
  <c r="P1263" i="1"/>
  <c r="O1263" i="1"/>
  <c r="N1263" i="1"/>
  <c r="M1263" i="1"/>
  <c r="Z1263" i="1" s="1"/>
  <c r="L1263" i="1"/>
  <c r="K1263" i="1"/>
  <c r="K1264" i="1" s="1"/>
  <c r="K1266" i="1" s="1"/>
  <c r="J1263" i="1"/>
  <c r="I1263" i="1"/>
  <c r="H1263" i="1"/>
  <c r="G1263" i="1"/>
  <c r="F1263" i="1"/>
  <c r="E1263" i="1"/>
  <c r="E1264" i="1" s="1"/>
  <c r="E1266" i="1" s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V1264" i="1" s="1"/>
  <c r="V1266" i="1" s="1"/>
  <c r="U1261" i="1"/>
  <c r="T1261" i="1"/>
  <c r="S1261" i="1"/>
  <c r="R1261" i="1"/>
  <c r="Q1261" i="1"/>
  <c r="P1261" i="1"/>
  <c r="P1264" i="1" s="1"/>
  <c r="P1266" i="1" s="1"/>
  <c r="O1261" i="1"/>
  <c r="N1261" i="1"/>
  <c r="M1261" i="1"/>
  <c r="Z1261" i="1" s="1"/>
  <c r="AB1261" i="1" s="1"/>
  <c r="L1261" i="1"/>
  <c r="K1261" i="1"/>
  <c r="J1261" i="1"/>
  <c r="J1264" i="1" s="1"/>
  <c r="J1266" i="1" s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V1260" i="1"/>
  <c r="U1260" i="1"/>
  <c r="T1260" i="1"/>
  <c r="T1264" i="1" s="1"/>
  <c r="S1260" i="1"/>
  <c r="S1264" i="1" s="1"/>
  <c r="R1260" i="1"/>
  <c r="R1264" i="1" s="1"/>
  <c r="Q1260" i="1"/>
  <c r="P1260" i="1"/>
  <c r="O1260" i="1"/>
  <c r="N1260" i="1"/>
  <c r="N1264" i="1" s="1"/>
  <c r="M1260" i="1"/>
  <c r="Z1260" i="1" s="1"/>
  <c r="L1260" i="1"/>
  <c r="L1264" i="1" s="1"/>
  <c r="K1260" i="1"/>
  <c r="J1260" i="1"/>
  <c r="I1260" i="1"/>
  <c r="H1260" i="1"/>
  <c r="H1264" i="1" s="1"/>
  <c r="G1260" i="1"/>
  <c r="G1264" i="1" s="1"/>
  <c r="F1260" i="1"/>
  <c r="F1264" i="1" s="1"/>
  <c r="E1260" i="1"/>
  <c r="D1260" i="1"/>
  <c r="C1260" i="1"/>
  <c r="B1260" i="1"/>
  <c r="B1264" i="1" s="1"/>
  <c r="Y1255" i="1"/>
  <c r="Y1256" i="1" s="1"/>
  <c r="X1255" i="1"/>
  <c r="W1255" i="1"/>
  <c r="V1255" i="1"/>
  <c r="U1255" i="1"/>
  <c r="U1256" i="1" s="1"/>
  <c r="T1255" i="1"/>
  <c r="S1255" i="1"/>
  <c r="R1255" i="1"/>
  <c r="Q1255" i="1"/>
  <c r="P1255" i="1"/>
  <c r="O1255" i="1"/>
  <c r="O1256" i="1" s="1"/>
  <c r="N1255" i="1"/>
  <c r="Z1255" i="1" s="1"/>
  <c r="M1255" i="1"/>
  <c r="L1255" i="1"/>
  <c r="K1255" i="1"/>
  <c r="J1255" i="1"/>
  <c r="I1255" i="1"/>
  <c r="I1256" i="1" s="1"/>
  <c r="H1255" i="1"/>
  <c r="G1255" i="1"/>
  <c r="F1255" i="1"/>
  <c r="E1255" i="1"/>
  <c r="D1255" i="1"/>
  <c r="AA1255" i="1" s="1"/>
  <c r="C1255" i="1"/>
  <c r="C1256" i="1" s="1"/>
  <c r="B1255" i="1"/>
  <c r="U1254" i="1"/>
  <c r="O1254" i="1"/>
  <c r="I1254" i="1"/>
  <c r="C1254" i="1"/>
  <c r="Y1253" i="1"/>
  <c r="X1253" i="1"/>
  <c r="W1253" i="1"/>
  <c r="W1254" i="1" s="1"/>
  <c r="W1256" i="1" s="1"/>
  <c r="V1253" i="1"/>
  <c r="U1253" i="1"/>
  <c r="T1253" i="1"/>
  <c r="S1253" i="1"/>
  <c r="R1253" i="1"/>
  <c r="Q1253" i="1"/>
  <c r="Q1254" i="1" s="1"/>
  <c r="Q1256" i="1" s="1"/>
  <c r="P1253" i="1"/>
  <c r="O1253" i="1"/>
  <c r="N1253" i="1"/>
  <c r="M1253" i="1"/>
  <c r="Z1253" i="1" s="1"/>
  <c r="L1253" i="1"/>
  <c r="K1253" i="1"/>
  <c r="K1254" i="1" s="1"/>
  <c r="K1256" i="1" s="1"/>
  <c r="J1253" i="1"/>
  <c r="I1253" i="1"/>
  <c r="H1253" i="1"/>
  <c r="G1253" i="1"/>
  <c r="F1253" i="1"/>
  <c r="E1253" i="1"/>
  <c r="E1254" i="1" s="1"/>
  <c r="E1256" i="1" s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V1254" i="1" s="1"/>
  <c r="V1256" i="1" s="1"/>
  <c r="U1251" i="1"/>
  <c r="T1251" i="1"/>
  <c r="S1251" i="1"/>
  <c r="R1251" i="1"/>
  <c r="Q1251" i="1"/>
  <c r="P1251" i="1"/>
  <c r="P1254" i="1" s="1"/>
  <c r="P1256" i="1" s="1"/>
  <c r="O1251" i="1"/>
  <c r="N1251" i="1"/>
  <c r="M1251" i="1"/>
  <c r="Z1251" i="1" s="1"/>
  <c r="AB1251" i="1" s="1"/>
  <c r="L1251" i="1"/>
  <c r="K1251" i="1"/>
  <c r="J1251" i="1"/>
  <c r="J1254" i="1" s="1"/>
  <c r="J1256" i="1" s="1"/>
  <c r="I1251" i="1"/>
  <c r="H1251" i="1"/>
  <c r="G1251" i="1"/>
  <c r="F1251" i="1"/>
  <c r="E1251" i="1"/>
  <c r="D1251" i="1"/>
  <c r="D1254" i="1" s="1"/>
  <c r="D1256" i="1" s="1"/>
  <c r="C1251" i="1"/>
  <c r="B1251" i="1"/>
  <c r="Y1250" i="1"/>
  <c r="Y1254" i="1" s="1"/>
  <c r="X1250" i="1"/>
  <c r="X1254" i="1" s="1"/>
  <c r="W1250" i="1"/>
  <c r="V1250" i="1"/>
  <c r="U1250" i="1"/>
  <c r="T1250" i="1"/>
  <c r="T1254" i="1" s="1"/>
  <c r="S1250" i="1"/>
  <c r="S1254" i="1" s="1"/>
  <c r="R1250" i="1"/>
  <c r="R1254" i="1" s="1"/>
  <c r="Q1250" i="1"/>
  <c r="P1250" i="1"/>
  <c r="O1250" i="1"/>
  <c r="N1250" i="1"/>
  <c r="N1254" i="1" s="1"/>
  <c r="M1250" i="1"/>
  <c r="Z1250" i="1" s="1"/>
  <c r="L1250" i="1"/>
  <c r="L1254" i="1" s="1"/>
  <c r="K1250" i="1"/>
  <c r="J1250" i="1"/>
  <c r="I1250" i="1"/>
  <c r="H1250" i="1"/>
  <c r="H1254" i="1" s="1"/>
  <c r="G1250" i="1"/>
  <c r="G1254" i="1" s="1"/>
  <c r="F1250" i="1"/>
  <c r="F1254" i="1" s="1"/>
  <c r="E1250" i="1"/>
  <c r="D1250" i="1"/>
  <c r="C1250" i="1"/>
  <c r="B1250" i="1"/>
  <c r="B1254" i="1" s="1"/>
  <c r="Y1245" i="1"/>
  <c r="Y1246" i="1" s="1"/>
  <c r="X1245" i="1"/>
  <c r="W1245" i="1"/>
  <c r="V1245" i="1"/>
  <c r="U1245" i="1"/>
  <c r="U1246" i="1" s="1"/>
  <c r="T1245" i="1"/>
  <c r="T1246" i="1" s="1"/>
  <c r="S1245" i="1"/>
  <c r="R1245" i="1"/>
  <c r="Q1245" i="1"/>
  <c r="P1245" i="1"/>
  <c r="O1245" i="1"/>
  <c r="O1246" i="1" s="1"/>
  <c r="N1245" i="1"/>
  <c r="N1246" i="1" s="1"/>
  <c r="M1245" i="1"/>
  <c r="L1245" i="1"/>
  <c r="K1245" i="1"/>
  <c r="J1245" i="1"/>
  <c r="I1245" i="1"/>
  <c r="I1246" i="1" s="1"/>
  <c r="H1245" i="1"/>
  <c r="H1246" i="1" s="1"/>
  <c r="G1245" i="1"/>
  <c r="F1245" i="1"/>
  <c r="E1245" i="1"/>
  <c r="D1245" i="1"/>
  <c r="C1245" i="1"/>
  <c r="C1246" i="1" s="1"/>
  <c r="B1245" i="1"/>
  <c r="B1246" i="1" s="1"/>
  <c r="U1244" i="1"/>
  <c r="O1244" i="1"/>
  <c r="I1244" i="1"/>
  <c r="C1244" i="1"/>
  <c r="Y1243" i="1"/>
  <c r="X1243" i="1"/>
  <c r="W1243" i="1"/>
  <c r="W1244" i="1" s="1"/>
  <c r="W1246" i="1" s="1"/>
  <c r="V1243" i="1"/>
  <c r="U1243" i="1"/>
  <c r="T1243" i="1"/>
  <c r="S1243" i="1"/>
  <c r="R1243" i="1"/>
  <c r="Q1243" i="1"/>
  <c r="Q1244" i="1" s="1"/>
  <c r="Q1246" i="1" s="1"/>
  <c r="P1243" i="1"/>
  <c r="O1243" i="1"/>
  <c r="N1243" i="1"/>
  <c r="M1243" i="1"/>
  <c r="L1243" i="1"/>
  <c r="K1243" i="1"/>
  <c r="K1244" i="1" s="1"/>
  <c r="K1246" i="1" s="1"/>
  <c r="J1243" i="1"/>
  <c r="I1243" i="1"/>
  <c r="H1243" i="1"/>
  <c r="G1243" i="1"/>
  <c r="F1243" i="1"/>
  <c r="E1243" i="1"/>
  <c r="E1244" i="1" s="1"/>
  <c r="E1246" i="1" s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V1244" i="1" s="1"/>
  <c r="V1246" i="1" s="1"/>
  <c r="U1241" i="1"/>
  <c r="T1241" i="1"/>
  <c r="S1241" i="1"/>
  <c r="R1241" i="1"/>
  <c r="Q1241" i="1"/>
  <c r="P1241" i="1"/>
  <c r="P1244" i="1" s="1"/>
  <c r="P1246" i="1" s="1"/>
  <c r="O1241" i="1"/>
  <c r="N1241" i="1"/>
  <c r="M1241" i="1"/>
  <c r="L1241" i="1"/>
  <c r="K1241" i="1"/>
  <c r="J1241" i="1"/>
  <c r="J1244" i="1" s="1"/>
  <c r="J1246" i="1" s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V1240" i="1"/>
  <c r="U1240" i="1"/>
  <c r="T1240" i="1"/>
  <c r="T1244" i="1" s="1"/>
  <c r="S1240" i="1"/>
  <c r="S1244" i="1" s="1"/>
  <c r="R1240" i="1"/>
  <c r="R1244" i="1" s="1"/>
  <c r="Q1240" i="1"/>
  <c r="P1240" i="1"/>
  <c r="O1240" i="1"/>
  <c r="N1240" i="1"/>
  <c r="N1244" i="1" s="1"/>
  <c r="M1240" i="1"/>
  <c r="L1240" i="1"/>
  <c r="L1244" i="1" s="1"/>
  <c r="K1240" i="1"/>
  <c r="J1240" i="1"/>
  <c r="I1240" i="1"/>
  <c r="H1240" i="1"/>
  <c r="H1244" i="1" s="1"/>
  <c r="G1240" i="1"/>
  <c r="G1244" i="1" s="1"/>
  <c r="F1240" i="1"/>
  <c r="F1244" i="1" s="1"/>
  <c r="E1240" i="1"/>
  <c r="D1240" i="1"/>
  <c r="C1240" i="1"/>
  <c r="B1240" i="1"/>
  <c r="B1244" i="1" s="1"/>
  <c r="V1236" i="1"/>
  <c r="J1236" i="1"/>
  <c r="Y1235" i="1"/>
  <c r="X1235" i="1"/>
  <c r="W1235" i="1"/>
  <c r="V1235" i="1"/>
  <c r="U1235" i="1"/>
  <c r="T1235" i="1"/>
  <c r="S1235" i="1"/>
  <c r="R1235" i="1"/>
  <c r="R1236" i="1" s="1"/>
  <c r="Q1235" i="1"/>
  <c r="P1235" i="1"/>
  <c r="O1235" i="1"/>
  <c r="O1236" i="1" s="1"/>
  <c r="N1235" i="1"/>
  <c r="M1235" i="1"/>
  <c r="L1235" i="1"/>
  <c r="K1235" i="1"/>
  <c r="J1235" i="1"/>
  <c r="I1235" i="1"/>
  <c r="H1235" i="1"/>
  <c r="G1235" i="1"/>
  <c r="F1235" i="1"/>
  <c r="F1236" i="1" s="1"/>
  <c r="E1235" i="1"/>
  <c r="D1235" i="1"/>
  <c r="C1235" i="1"/>
  <c r="C1236" i="1" s="1"/>
  <c r="B1235" i="1"/>
  <c r="O1234" i="1"/>
  <c r="C1234" i="1"/>
  <c r="Y1233" i="1"/>
  <c r="X1233" i="1"/>
  <c r="W1233" i="1"/>
  <c r="W1234" i="1" s="1"/>
  <c r="W1236" i="1" s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K1234" i="1" s="1"/>
  <c r="K1236" i="1" s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V1234" i="1" s="1"/>
  <c r="U1231" i="1"/>
  <c r="T1231" i="1"/>
  <c r="S1231" i="1"/>
  <c r="R1231" i="1"/>
  <c r="Q1231" i="1"/>
  <c r="Q1234" i="1" s="1"/>
  <c r="Q1236" i="1" s="1"/>
  <c r="P1231" i="1"/>
  <c r="P1234" i="1" s="1"/>
  <c r="P1236" i="1" s="1"/>
  <c r="O1231" i="1"/>
  <c r="N1231" i="1"/>
  <c r="M1231" i="1"/>
  <c r="Z1231" i="1" s="1"/>
  <c r="AB1231" i="1" s="1"/>
  <c r="L1231" i="1"/>
  <c r="K1231" i="1"/>
  <c r="J1231" i="1"/>
  <c r="J1234" i="1" s="1"/>
  <c r="I1231" i="1"/>
  <c r="H1231" i="1"/>
  <c r="G1231" i="1"/>
  <c r="F1231" i="1"/>
  <c r="E1231" i="1"/>
  <c r="E1234" i="1" s="1"/>
  <c r="E1236" i="1" s="1"/>
  <c r="D1231" i="1"/>
  <c r="C1231" i="1"/>
  <c r="B1231" i="1"/>
  <c r="Y1230" i="1"/>
  <c r="Y1234" i="1" s="1"/>
  <c r="X1230" i="1"/>
  <c r="X1234" i="1" s="1"/>
  <c r="W1230" i="1"/>
  <c r="V1230" i="1"/>
  <c r="U1230" i="1"/>
  <c r="U1234" i="1" s="1"/>
  <c r="T1230" i="1"/>
  <c r="T1234" i="1" s="1"/>
  <c r="S1230" i="1"/>
  <c r="S1234" i="1" s="1"/>
  <c r="R1230" i="1"/>
  <c r="R1234" i="1" s="1"/>
  <c r="Q1230" i="1"/>
  <c r="P1230" i="1"/>
  <c r="O1230" i="1"/>
  <c r="N1230" i="1"/>
  <c r="N1234" i="1" s="1"/>
  <c r="M1230" i="1"/>
  <c r="L1230" i="1"/>
  <c r="L1234" i="1" s="1"/>
  <c r="K1230" i="1"/>
  <c r="J1230" i="1"/>
  <c r="I1230" i="1"/>
  <c r="I1234" i="1" s="1"/>
  <c r="H1230" i="1"/>
  <c r="H1234" i="1" s="1"/>
  <c r="G1230" i="1"/>
  <c r="G1234" i="1" s="1"/>
  <c r="F1230" i="1"/>
  <c r="F1234" i="1" s="1"/>
  <c r="E1230" i="1"/>
  <c r="D1230" i="1"/>
  <c r="C1230" i="1"/>
  <c r="B1230" i="1"/>
  <c r="B1234" i="1" s="1"/>
  <c r="X1226" i="1"/>
  <c r="L1226" i="1"/>
  <c r="Y1225" i="1"/>
  <c r="X1225" i="1"/>
  <c r="W1225" i="1"/>
  <c r="V1225" i="1"/>
  <c r="U1225" i="1"/>
  <c r="T1225" i="1"/>
  <c r="T1226" i="1" s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H1226" i="1" s="1"/>
  <c r="G1225" i="1"/>
  <c r="F1225" i="1"/>
  <c r="E1225" i="1"/>
  <c r="D1225" i="1"/>
  <c r="C1225" i="1"/>
  <c r="B1225" i="1"/>
  <c r="Q1224" i="1"/>
  <c r="Q1226" i="1" s="1"/>
  <c r="E1224" i="1"/>
  <c r="E1226" i="1" s="1"/>
  <c r="C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U1224" i="1" s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I1224" i="1" s="1"/>
  <c r="H1222" i="1"/>
  <c r="G1222" i="1"/>
  <c r="F1222" i="1"/>
  <c r="E1222" i="1"/>
  <c r="D1222" i="1"/>
  <c r="C1222" i="1"/>
  <c r="B1222" i="1"/>
  <c r="Y1221" i="1"/>
  <c r="X1221" i="1"/>
  <c r="W1221" i="1"/>
  <c r="W1224" i="1" s="1"/>
  <c r="W1226" i="1" s="1"/>
  <c r="V1221" i="1"/>
  <c r="V1224" i="1" s="1"/>
  <c r="V1226" i="1" s="1"/>
  <c r="U1221" i="1"/>
  <c r="T1221" i="1"/>
  <c r="S1221" i="1"/>
  <c r="R1221" i="1"/>
  <c r="Q1221" i="1"/>
  <c r="P1221" i="1"/>
  <c r="P1224" i="1" s="1"/>
  <c r="P1226" i="1" s="1"/>
  <c r="O1221" i="1"/>
  <c r="N1221" i="1"/>
  <c r="M1221" i="1"/>
  <c r="Z1221" i="1" s="1"/>
  <c r="AB1221" i="1" s="1"/>
  <c r="L1221" i="1"/>
  <c r="K1221" i="1"/>
  <c r="K1224" i="1" s="1"/>
  <c r="K1226" i="1" s="1"/>
  <c r="J1221" i="1"/>
  <c r="J1224" i="1" s="1"/>
  <c r="J1226" i="1" s="1"/>
  <c r="I1221" i="1"/>
  <c r="H1221" i="1"/>
  <c r="G1221" i="1"/>
  <c r="F1221" i="1"/>
  <c r="E1221" i="1"/>
  <c r="D1221" i="1"/>
  <c r="C1221" i="1"/>
  <c r="B1221" i="1"/>
  <c r="Y1220" i="1"/>
  <c r="X1220" i="1"/>
  <c r="X1224" i="1" s="1"/>
  <c r="W1220" i="1"/>
  <c r="V1220" i="1"/>
  <c r="U1220" i="1"/>
  <c r="T1220" i="1"/>
  <c r="T1224" i="1" s="1"/>
  <c r="S1220" i="1"/>
  <c r="R1220" i="1"/>
  <c r="R1224" i="1" s="1"/>
  <c r="Q1220" i="1"/>
  <c r="P1220" i="1"/>
  <c r="O1220" i="1"/>
  <c r="O1224" i="1" s="1"/>
  <c r="N1220" i="1"/>
  <c r="N1224" i="1" s="1"/>
  <c r="M1220" i="1"/>
  <c r="L1220" i="1"/>
  <c r="L1224" i="1" s="1"/>
  <c r="K1220" i="1"/>
  <c r="J1220" i="1"/>
  <c r="I1220" i="1"/>
  <c r="H1220" i="1"/>
  <c r="H1224" i="1" s="1"/>
  <c r="G1220" i="1"/>
  <c r="F1220" i="1"/>
  <c r="F1224" i="1" s="1"/>
  <c r="E1220" i="1"/>
  <c r="D1220" i="1"/>
  <c r="C1220" i="1"/>
  <c r="B1220" i="1"/>
  <c r="B1224" i="1" s="1"/>
  <c r="P1216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W1214" i="1"/>
  <c r="W1216" i="1" s="1"/>
  <c r="K1214" i="1"/>
  <c r="K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AA1213" i="1" s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AA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V1214" i="1" s="1"/>
  <c r="V1216" i="1" s="1"/>
  <c r="U1211" i="1"/>
  <c r="T1211" i="1"/>
  <c r="S1211" i="1"/>
  <c r="R1211" i="1"/>
  <c r="Q1211" i="1"/>
  <c r="P1211" i="1"/>
  <c r="P1214" i="1" s="1"/>
  <c r="O1211" i="1"/>
  <c r="N1211" i="1"/>
  <c r="M1211" i="1"/>
  <c r="L1211" i="1"/>
  <c r="K1211" i="1"/>
  <c r="J1211" i="1"/>
  <c r="J1214" i="1" s="1"/>
  <c r="J1216" i="1" s="1"/>
  <c r="I1211" i="1"/>
  <c r="H1211" i="1"/>
  <c r="G1211" i="1"/>
  <c r="F1211" i="1"/>
  <c r="E1211" i="1"/>
  <c r="D1211" i="1"/>
  <c r="C1211" i="1"/>
  <c r="B1211" i="1"/>
  <c r="Y1210" i="1"/>
  <c r="X1210" i="1"/>
  <c r="W1210" i="1"/>
  <c r="V1210" i="1"/>
  <c r="U1210" i="1"/>
  <c r="U1214" i="1" s="1"/>
  <c r="T1210" i="1"/>
  <c r="T1214" i="1" s="1"/>
  <c r="S1210" i="1"/>
  <c r="S1214" i="1" s="1"/>
  <c r="R1210" i="1"/>
  <c r="Q1210" i="1"/>
  <c r="P1210" i="1"/>
  <c r="O1210" i="1"/>
  <c r="O1214" i="1" s="1"/>
  <c r="N1210" i="1"/>
  <c r="M1210" i="1"/>
  <c r="L1210" i="1"/>
  <c r="K1210" i="1"/>
  <c r="J1210" i="1"/>
  <c r="I1210" i="1"/>
  <c r="I1214" i="1" s="1"/>
  <c r="H1210" i="1"/>
  <c r="H1214" i="1" s="1"/>
  <c r="G1210" i="1"/>
  <c r="G1214" i="1" s="1"/>
  <c r="F1210" i="1"/>
  <c r="E1210" i="1"/>
  <c r="D1210" i="1"/>
  <c r="C1210" i="1"/>
  <c r="C1214" i="1" s="1"/>
  <c r="B1210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U1204" i="1"/>
  <c r="Q1204" i="1"/>
  <c r="Q1206" i="1" s="1"/>
  <c r="O1204" i="1"/>
  <c r="E1204" i="1"/>
  <c r="E1206" i="1" s="1"/>
  <c r="D1204" i="1"/>
  <c r="D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T1092" i="1" s="1"/>
  <c r="T1082" i="1" s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H1092" i="1" s="1"/>
  <c r="H1082" i="1" s="1"/>
  <c r="G1202" i="1"/>
  <c r="F1202" i="1"/>
  <c r="E1202" i="1"/>
  <c r="D1202" i="1"/>
  <c r="C1202" i="1"/>
  <c r="B1202" i="1"/>
  <c r="Y1201" i="1"/>
  <c r="X1201" i="1"/>
  <c r="W1201" i="1"/>
  <c r="W1204" i="1" s="1"/>
  <c r="W1206" i="1" s="1"/>
  <c r="V1201" i="1"/>
  <c r="U1201" i="1"/>
  <c r="T1201" i="1"/>
  <c r="S1201" i="1"/>
  <c r="R1201" i="1"/>
  <c r="Q1201" i="1"/>
  <c r="P1201" i="1"/>
  <c r="P1204" i="1" s="1"/>
  <c r="P1206" i="1" s="1"/>
  <c r="O1201" i="1"/>
  <c r="N1201" i="1"/>
  <c r="M1201" i="1"/>
  <c r="L1201" i="1"/>
  <c r="K1201" i="1"/>
  <c r="K1204" i="1" s="1"/>
  <c r="K1206" i="1" s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W1200" i="1"/>
  <c r="V1200" i="1"/>
  <c r="U1200" i="1"/>
  <c r="T1200" i="1"/>
  <c r="S1200" i="1"/>
  <c r="R1200" i="1"/>
  <c r="Q1200" i="1"/>
  <c r="P1200" i="1"/>
  <c r="O1200" i="1"/>
  <c r="N1200" i="1"/>
  <c r="N1204" i="1" s="1"/>
  <c r="M1200" i="1"/>
  <c r="M1204" i="1" s="1"/>
  <c r="L1200" i="1"/>
  <c r="K1200" i="1"/>
  <c r="J1200" i="1"/>
  <c r="I1200" i="1"/>
  <c r="I1204" i="1" s="1"/>
  <c r="H1200" i="1"/>
  <c r="G1200" i="1"/>
  <c r="F1200" i="1"/>
  <c r="E1200" i="1"/>
  <c r="D1200" i="1"/>
  <c r="C1200" i="1"/>
  <c r="C1204" i="1" s="1"/>
  <c r="B1200" i="1"/>
  <c r="B1204" i="1" s="1"/>
  <c r="Y1195" i="1"/>
  <c r="X1195" i="1"/>
  <c r="X1196" i="1" s="1"/>
  <c r="W1195" i="1"/>
  <c r="V1195" i="1"/>
  <c r="U1195" i="1"/>
  <c r="T1195" i="1"/>
  <c r="S1195" i="1"/>
  <c r="S1196" i="1" s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G1196" i="1" s="1"/>
  <c r="F1195" i="1"/>
  <c r="E1195" i="1"/>
  <c r="D1195" i="1"/>
  <c r="C1195" i="1"/>
  <c r="B1195" i="1"/>
  <c r="W1194" i="1"/>
  <c r="W1196" i="1" s="1"/>
  <c r="E1194" i="1"/>
  <c r="E1196" i="1" s="1"/>
  <c r="Y1193" i="1"/>
  <c r="X1193" i="1"/>
  <c r="W1193" i="1"/>
  <c r="V1193" i="1"/>
  <c r="U1193" i="1"/>
  <c r="T1193" i="1"/>
  <c r="S1193" i="1"/>
  <c r="R1193" i="1"/>
  <c r="Q1193" i="1"/>
  <c r="P1193" i="1"/>
  <c r="P1194" i="1" s="1"/>
  <c r="P1196" i="1" s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D1194" i="1" s="1"/>
  <c r="D1196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X1194" i="1" s="1"/>
  <c r="W1190" i="1"/>
  <c r="V1190" i="1"/>
  <c r="V1194" i="1" s="1"/>
  <c r="V1196" i="1" s="1"/>
  <c r="U1190" i="1"/>
  <c r="U1194" i="1" s="1"/>
  <c r="T1190" i="1"/>
  <c r="S1190" i="1"/>
  <c r="S1194" i="1" s="1"/>
  <c r="R1190" i="1"/>
  <c r="Q1190" i="1"/>
  <c r="Q1194" i="1" s="1"/>
  <c r="Q1196" i="1" s="1"/>
  <c r="P1190" i="1"/>
  <c r="O1190" i="1"/>
  <c r="O1194" i="1" s="1"/>
  <c r="N1190" i="1"/>
  <c r="M1190" i="1"/>
  <c r="L1190" i="1"/>
  <c r="L1194" i="1" s="1"/>
  <c r="L1196" i="1" s="1"/>
  <c r="K1190" i="1"/>
  <c r="K1194" i="1" s="1"/>
  <c r="K1196" i="1" s="1"/>
  <c r="J1190" i="1"/>
  <c r="J1194" i="1" s="1"/>
  <c r="J1196" i="1" s="1"/>
  <c r="I1190" i="1"/>
  <c r="I1194" i="1" s="1"/>
  <c r="H1190" i="1"/>
  <c r="G1190" i="1"/>
  <c r="G1194" i="1" s="1"/>
  <c r="F1190" i="1"/>
  <c r="E1190" i="1"/>
  <c r="D1190" i="1"/>
  <c r="C1190" i="1"/>
  <c r="C1194" i="1" s="1"/>
  <c r="B1190" i="1"/>
  <c r="Y1185" i="1"/>
  <c r="X1185" i="1"/>
  <c r="W1185" i="1"/>
  <c r="W1186" i="1" s="1"/>
  <c r="V1185" i="1"/>
  <c r="U1185" i="1"/>
  <c r="T1185" i="1"/>
  <c r="S1185" i="1"/>
  <c r="R1185" i="1"/>
  <c r="R1186" i="1" s="1"/>
  <c r="Q1185" i="1"/>
  <c r="Q1186" i="1" s="1"/>
  <c r="P1185" i="1"/>
  <c r="O1185" i="1"/>
  <c r="N1185" i="1"/>
  <c r="N1186" i="1" s="1"/>
  <c r="M1185" i="1"/>
  <c r="L1185" i="1"/>
  <c r="K1185" i="1"/>
  <c r="K1186" i="1" s="1"/>
  <c r="J1185" i="1"/>
  <c r="I1185" i="1"/>
  <c r="H1185" i="1"/>
  <c r="G1185" i="1"/>
  <c r="F1185" i="1"/>
  <c r="F1186" i="1" s="1"/>
  <c r="E1185" i="1"/>
  <c r="E1186" i="1" s="1"/>
  <c r="D1185" i="1"/>
  <c r="C1185" i="1"/>
  <c r="B1185" i="1"/>
  <c r="B1186" i="1" s="1"/>
  <c r="Y1184" i="1"/>
  <c r="Y1186" i="1" s="1"/>
  <c r="T1184" i="1"/>
  <c r="T1186" i="1" s="1"/>
  <c r="Q1184" i="1"/>
  <c r="N1184" i="1"/>
  <c r="M1184" i="1"/>
  <c r="M1186" i="1" s="1"/>
  <c r="H1184" i="1"/>
  <c r="H1186" i="1" s="1"/>
  <c r="E1184" i="1"/>
  <c r="B1184" i="1"/>
  <c r="Y1183" i="1"/>
  <c r="X1183" i="1"/>
  <c r="W1183" i="1"/>
  <c r="V1183" i="1"/>
  <c r="U1183" i="1"/>
  <c r="T1183" i="1"/>
  <c r="S1183" i="1"/>
  <c r="S1184" i="1" s="1"/>
  <c r="S1186" i="1" s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G1184" i="1" s="1"/>
  <c r="G1186" i="1" s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U1184" i="1" s="1"/>
  <c r="U1186" i="1" s="1"/>
  <c r="T1181" i="1"/>
  <c r="S1181" i="1"/>
  <c r="R1181" i="1"/>
  <c r="Q1181" i="1"/>
  <c r="P1181" i="1"/>
  <c r="O1181" i="1"/>
  <c r="N1181" i="1"/>
  <c r="Z1181" i="1" s="1"/>
  <c r="M1181" i="1"/>
  <c r="L1181" i="1"/>
  <c r="K1181" i="1"/>
  <c r="J1181" i="1"/>
  <c r="I1181" i="1"/>
  <c r="I1184" i="1" s="1"/>
  <c r="I1186" i="1" s="1"/>
  <c r="H1181" i="1"/>
  <c r="G1181" i="1"/>
  <c r="F1181" i="1"/>
  <c r="E1181" i="1"/>
  <c r="D1181" i="1"/>
  <c r="C1181" i="1"/>
  <c r="B1181" i="1"/>
  <c r="Y1180" i="1"/>
  <c r="X1180" i="1"/>
  <c r="X1184" i="1" s="1"/>
  <c r="X1186" i="1" s="1"/>
  <c r="W1180" i="1"/>
  <c r="W1184" i="1" s="1"/>
  <c r="V1180" i="1"/>
  <c r="V1184" i="1" s="1"/>
  <c r="U1180" i="1"/>
  <c r="T1180" i="1"/>
  <c r="S1180" i="1"/>
  <c r="R1180" i="1"/>
  <c r="R1184" i="1" s="1"/>
  <c r="Q1180" i="1"/>
  <c r="P1180" i="1"/>
  <c r="P1184" i="1" s="1"/>
  <c r="O1180" i="1"/>
  <c r="O1184" i="1" s="1"/>
  <c r="O1186" i="1" s="1"/>
  <c r="N1180" i="1"/>
  <c r="M1180" i="1"/>
  <c r="Z1180" i="1" s="1"/>
  <c r="L1180" i="1"/>
  <c r="L1184" i="1" s="1"/>
  <c r="L1186" i="1" s="1"/>
  <c r="K1180" i="1"/>
  <c r="K1184" i="1" s="1"/>
  <c r="J1180" i="1"/>
  <c r="J1184" i="1" s="1"/>
  <c r="I1180" i="1"/>
  <c r="H1180" i="1"/>
  <c r="G1180" i="1"/>
  <c r="F1180" i="1"/>
  <c r="F1184" i="1" s="1"/>
  <c r="E1180" i="1"/>
  <c r="D1180" i="1"/>
  <c r="D1184" i="1" s="1"/>
  <c r="C1180" i="1"/>
  <c r="C1184" i="1" s="1"/>
  <c r="C1186" i="1" s="1"/>
  <c r="B1180" i="1"/>
  <c r="Y1175" i="1"/>
  <c r="Y1176" i="1" s="1"/>
  <c r="X1175" i="1"/>
  <c r="W1175" i="1"/>
  <c r="W1176" i="1" s="1"/>
  <c r="V1175" i="1"/>
  <c r="U1175" i="1"/>
  <c r="T1175" i="1"/>
  <c r="T1176" i="1" s="1"/>
  <c r="S1175" i="1"/>
  <c r="S1176" i="1" s="1"/>
  <c r="R1175" i="1"/>
  <c r="Q1175" i="1"/>
  <c r="P1175" i="1"/>
  <c r="O1175" i="1"/>
  <c r="N1175" i="1"/>
  <c r="Z1175" i="1" s="1"/>
  <c r="M1175" i="1"/>
  <c r="M1176" i="1" s="1"/>
  <c r="L1175" i="1"/>
  <c r="K1175" i="1"/>
  <c r="K1176" i="1" s="1"/>
  <c r="J1175" i="1"/>
  <c r="I1175" i="1"/>
  <c r="H1175" i="1"/>
  <c r="H1176" i="1" s="1"/>
  <c r="G1175" i="1"/>
  <c r="G1176" i="1" s="1"/>
  <c r="F1175" i="1"/>
  <c r="E1175" i="1"/>
  <c r="D1175" i="1"/>
  <c r="C1175" i="1"/>
  <c r="B1175" i="1"/>
  <c r="W1174" i="1"/>
  <c r="T1174" i="1"/>
  <c r="S1174" i="1"/>
  <c r="N1174" i="1"/>
  <c r="N1176" i="1" s="1"/>
  <c r="K1174" i="1"/>
  <c r="H1174" i="1"/>
  <c r="G1174" i="1"/>
  <c r="B1174" i="1"/>
  <c r="B1176" i="1" s="1"/>
  <c r="Y1173" i="1"/>
  <c r="Y1174" i="1" s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M1174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O1174" i="1" s="1"/>
  <c r="O1176" i="1" s="1"/>
  <c r="N1171" i="1"/>
  <c r="Z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C1174" i="1" s="1"/>
  <c r="C1176" i="1" s="1"/>
  <c r="B1171" i="1"/>
  <c r="Y1170" i="1"/>
  <c r="X1170" i="1"/>
  <c r="X1174" i="1" s="1"/>
  <c r="W1170" i="1"/>
  <c r="V1170" i="1"/>
  <c r="V1174" i="1" s="1"/>
  <c r="U1170" i="1"/>
  <c r="U1174" i="1" s="1"/>
  <c r="U1176" i="1" s="1"/>
  <c r="T1170" i="1"/>
  <c r="S1170" i="1"/>
  <c r="R1170" i="1"/>
  <c r="R1174" i="1" s="1"/>
  <c r="R1176" i="1" s="1"/>
  <c r="Q1170" i="1"/>
  <c r="Q1174" i="1" s="1"/>
  <c r="P1170" i="1"/>
  <c r="P1174" i="1" s="1"/>
  <c r="O1170" i="1"/>
  <c r="N1170" i="1"/>
  <c r="M1170" i="1"/>
  <c r="Z1170" i="1" s="1"/>
  <c r="L1170" i="1"/>
  <c r="L1174" i="1" s="1"/>
  <c r="K1170" i="1"/>
  <c r="J1170" i="1"/>
  <c r="J1174" i="1" s="1"/>
  <c r="I1170" i="1"/>
  <c r="I1174" i="1" s="1"/>
  <c r="I1176" i="1" s="1"/>
  <c r="H1170" i="1"/>
  <c r="G1170" i="1"/>
  <c r="F1170" i="1"/>
  <c r="F1174" i="1" s="1"/>
  <c r="F1176" i="1" s="1"/>
  <c r="E1170" i="1"/>
  <c r="E1174" i="1" s="1"/>
  <c r="D1170" i="1"/>
  <c r="D1174" i="1" s="1"/>
  <c r="C1170" i="1"/>
  <c r="B1170" i="1"/>
  <c r="Y1165" i="1"/>
  <c r="Y1166" i="1" s="1"/>
  <c r="X1165" i="1"/>
  <c r="W1165" i="1"/>
  <c r="W1166" i="1" s="1"/>
  <c r="V1165" i="1"/>
  <c r="V1166" i="1" s="1"/>
  <c r="U1165" i="1"/>
  <c r="T1165" i="1"/>
  <c r="S1165" i="1"/>
  <c r="R1165" i="1"/>
  <c r="Q1165" i="1"/>
  <c r="Q1166" i="1" s="1"/>
  <c r="P1165" i="1"/>
  <c r="P1166" i="1" s="1"/>
  <c r="O1165" i="1"/>
  <c r="N1165" i="1"/>
  <c r="N1166" i="1" s="1"/>
  <c r="M1165" i="1"/>
  <c r="M1166" i="1" s="1"/>
  <c r="L1165" i="1"/>
  <c r="K1165" i="1"/>
  <c r="K1166" i="1" s="1"/>
  <c r="J1165" i="1"/>
  <c r="J1166" i="1" s="1"/>
  <c r="I1165" i="1"/>
  <c r="H1165" i="1"/>
  <c r="G1165" i="1"/>
  <c r="F1165" i="1"/>
  <c r="E1165" i="1"/>
  <c r="E1166" i="1" s="1"/>
  <c r="D1165" i="1"/>
  <c r="D1166" i="1" s="1"/>
  <c r="C1165" i="1"/>
  <c r="B1165" i="1"/>
  <c r="B1166" i="1" s="1"/>
  <c r="Y1164" i="1"/>
  <c r="T1164" i="1"/>
  <c r="T1166" i="1" s="1"/>
  <c r="Q1164" i="1"/>
  <c r="N1164" i="1"/>
  <c r="M1164" i="1"/>
  <c r="H1164" i="1"/>
  <c r="H1166" i="1" s="1"/>
  <c r="E1164" i="1"/>
  <c r="B1164" i="1"/>
  <c r="Y1163" i="1"/>
  <c r="X1163" i="1"/>
  <c r="W1163" i="1"/>
  <c r="V1163" i="1"/>
  <c r="U1163" i="1"/>
  <c r="T1163" i="1"/>
  <c r="S1163" i="1"/>
  <c r="S1164" i="1" s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G1164" i="1" s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U1164" i="1" s="1"/>
  <c r="U1166" i="1" s="1"/>
  <c r="T1161" i="1"/>
  <c r="S1161" i="1"/>
  <c r="R1161" i="1"/>
  <c r="Q1161" i="1"/>
  <c r="P1161" i="1"/>
  <c r="O1161" i="1"/>
  <c r="N1161" i="1"/>
  <c r="Z1161" i="1" s="1"/>
  <c r="M1161" i="1"/>
  <c r="L1161" i="1"/>
  <c r="K1161" i="1"/>
  <c r="J1161" i="1"/>
  <c r="I1161" i="1"/>
  <c r="I1164" i="1" s="1"/>
  <c r="I1166" i="1" s="1"/>
  <c r="H1161" i="1"/>
  <c r="G1161" i="1"/>
  <c r="F1161" i="1"/>
  <c r="E1161" i="1"/>
  <c r="D1161" i="1"/>
  <c r="C1161" i="1"/>
  <c r="B1161" i="1"/>
  <c r="Y1160" i="1"/>
  <c r="X1160" i="1"/>
  <c r="X1164" i="1" s="1"/>
  <c r="X1166" i="1" s="1"/>
  <c r="W1160" i="1"/>
  <c r="W1164" i="1" s="1"/>
  <c r="V1160" i="1"/>
  <c r="V1164" i="1" s="1"/>
  <c r="U1160" i="1"/>
  <c r="T1160" i="1"/>
  <c r="S1160" i="1"/>
  <c r="R1160" i="1"/>
  <c r="R1164" i="1" s="1"/>
  <c r="Q1160" i="1"/>
  <c r="P1160" i="1"/>
  <c r="P1164" i="1" s="1"/>
  <c r="O1160" i="1"/>
  <c r="O1164" i="1" s="1"/>
  <c r="O1166" i="1" s="1"/>
  <c r="N1160" i="1"/>
  <c r="M1160" i="1"/>
  <c r="Z1160" i="1" s="1"/>
  <c r="L1160" i="1"/>
  <c r="L1164" i="1" s="1"/>
  <c r="L1166" i="1" s="1"/>
  <c r="K1160" i="1"/>
  <c r="K1164" i="1" s="1"/>
  <c r="J1160" i="1"/>
  <c r="J1164" i="1" s="1"/>
  <c r="I1160" i="1"/>
  <c r="H1160" i="1"/>
  <c r="G1160" i="1"/>
  <c r="F1160" i="1"/>
  <c r="F1164" i="1" s="1"/>
  <c r="E1160" i="1"/>
  <c r="D1160" i="1"/>
  <c r="D1164" i="1" s="1"/>
  <c r="C1160" i="1"/>
  <c r="C1164" i="1" s="1"/>
  <c r="C1166" i="1" s="1"/>
  <c r="B1160" i="1"/>
  <c r="Y1155" i="1"/>
  <c r="Y1156" i="1" s="1"/>
  <c r="X1155" i="1"/>
  <c r="X1156" i="1" s="1"/>
  <c r="W1155" i="1"/>
  <c r="W1156" i="1" s="1"/>
  <c r="V1155" i="1"/>
  <c r="U1155" i="1"/>
  <c r="T1155" i="1"/>
  <c r="T1156" i="1" s="1"/>
  <c r="S1155" i="1"/>
  <c r="S1156" i="1" s="1"/>
  <c r="R1155" i="1"/>
  <c r="Q1155" i="1"/>
  <c r="Q1156" i="1" s="1"/>
  <c r="P1155" i="1"/>
  <c r="O1155" i="1"/>
  <c r="N1155" i="1"/>
  <c r="Z1155" i="1" s="1"/>
  <c r="M1155" i="1"/>
  <c r="M1156" i="1" s="1"/>
  <c r="L1155" i="1"/>
  <c r="L1156" i="1" s="1"/>
  <c r="K1155" i="1"/>
  <c r="K1156" i="1" s="1"/>
  <c r="J1155" i="1"/>
  <c r="I1155" i="1"/>
  <c r="H1155" i="1"/>
  <c r="H1156" i="1" s="1"/>
  <c r="G1155" i="1"/>
  <c r="G1156" i="1" s="1"/>
  <c r="F1155" i="1"/>
  <c r="E1155" i="1"/>
  <c r="E1156" i="1" s="1"/>
  <c r="D1155" i="1"/>
  <c r="C1155" i="1"/>
  <c r="B1155" i="1"/>
  <c r="W1154" i="1"/>
  <c r="T1154" i="1"/>
  <c r="S1154" i="1"/>
  <c r="N1154" i="1"/>
  <c r="N1156" i="1" s="1"/>
  <c r="K1154" i="1"/>
  <c r="H1154" i="1"/>
  <c r="G1154" i="1"/>
  <c r="B1154" i="1"/>
  <c r="B1156" i="1" s="1"/>
  <c r="Y1153" i="1"/>
  <c r="Y1154" i="1" s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M1154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O1154" i="1" s="1"/>
  <c r="O1156" i="1" s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C1154" i="1" s="1"/>
  <c r="C1156" i="1" s="1"/>
  <c r="B1151" i="1"/>
  <c r="Y1150" i="1"/>
  <c r="X1150" i="1"/>
  <c r="X1154" i="1" s="1"/>
  <c r="W1150" i="1"/>
  <c r="V1150" i="1"/>
  <c r="V1154" i="1" s="1"/>
  <c r="U1150" i="1"/>
  <c r="U1154" i="1" s="1"/>
  <c r="U1156" i="1" s="1"/>
  <c r="T1150" i="1"/>
  <c r="S1150" i="1"/>
  <c r="R1150" i="1"/>
  <c r="R1154" i="1" s="1"/>
  <c r="R1156" i="1" s="1"/>
  <c r="Q1150" i="1"/>
  <c r="Q1154" i="1" s="1"/>
  <c r="P1150" i="1"/>
  <c r="P1154" i="1" s="1"/>
  <c r="O1150" i="1"/>
  <c r="N1150" i="1"/>
  <c r="M1150" i="1"/>
  <c r="Z1150" i="1" s="1"/>
  <c r="L1150" i="1"/>
  <c r="L1154" i="1" s="1"/>
  <c r="K1150" i="1"/>
  <c r="J1150" i="1"/>
  <c r="J1154" i="1" s="1"/>
  <c r="I1150" i="1"/>
  <c r="I1154" i="1" s="1"/>
  <c r="I1156" i="1" s="1"/>
  <c r="H1150" i="1"/>
  <c r="G1150" i="1"/>
  <c r="F1150" i="1"/>
  <c r="F1154" i="1" s="1"/>
  <c r="F1156" i="1" s="1"/>
  <c r="E1150" i="1"/>
  <c r="E1154" i="1" s="1"/>
  <c r="D1150" i="1"/>
  <c r="D1154" i="1" s="1"/>
  <c r="C1150" i="1"/>
  <c r="B1150" i="1"/>
  <c r="Y1145" i="1"/>
  <c r="Y1146" i="1" s="1"/>
  <c r="X1145" i="1"/>
  <c r="W1145" i="1"/>
  <c r="V1145" i="1"/>
  <c r="U1145" i="1"/>
  <c r="T1145" i="1"/>
  <c r="S1145" i="1"/>
  <c r="S1146" i="1" s="1"/>
  <c r="R1145" i="1"/>
  <c r="Q1145" i="1"/>
  <c r="Q1146" i="1" s="1"/>
  <c r="P1145" i="1"/>
  <c r="O1145" i="1"/>
  <c r="N1145" i="1"/>
  <c r="N1146" i="1" s="1"/>
  <c r="M1145" i="1"/>
  <c r="M1146" i="1" s="1"/>
  <c r="L1145" i="1"/>
  <c r="K1145" i="1"/>
  <c r="J1145" i="1"/>
  <c r="I1145" i="1"/>
  <c r="H1145" i="1"/>
  <c r="G1145" i="1"/>
  <c r="G1146" i="1" s="1"/>
  <c r="F1145" i="1"/>
  <c r="E1145" i="1"/>
  <c r="E1146" i="1" s="1"/>
  <c r="D1145" i="1"/>
  <c r="C1145" i="1"/>
  <c r="B1145" i="1"/>
  <c r="B1146" i="1" s="1"/>
  <c r="Y1144" i="1"/>
  <c r="T1144" i="1"/>
  <c r="T1146" i="1" s="1"/>
  <c r="Q1144" i="1"/>
  <c r="N1144" i="1"/>
  <c r="M1144" i="1"/>
  <c r="H1144" i="1"/>
  <c r="H1146" i="1" s="1"/>
  <c r="E1144" i="1"/>
  <c r="B1144" i="1"/>
  <c r="Y1143" i="1"/>
  <c r="X1143" i="1"/>
  <c r="W1143" i="1"/>
  <c r="V1143" i="1"/>
  <c r="U1143" i="1"/>
  <c r="T1143" i="1"/>
  <c r="S1143" i="1"/>
  <c r="S1144" i="1" s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G1144" i="1" s="1"/>
  <c r="F1143" i="1"/>
  <c r="E1143" i="1"/>
  <c r="D1143" i="1"/>
  <c r="AA1143" i="1" s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U1144" i="1" s="1"/>
  <c r="U1146" i="1" s="1"/>
  <c r="T1141" i="1"/>
  <c r="S1141" i="1"/>
  <c r="R1141" i="1"/>
  <c r="Q1141" i="1"/>
  <c r="P1141" i="1"/>
  <c r="O1141" i="1"/>
  <c r="N1141" i="1"/>
  <c r="Z1141" i="1" s="1"/>
  <c r="M1141" i="1"/>
  <c r="L1141" i="1"/>
  <c r="K1141" i="1"/>
  <c r="J1141" i="1"/>
  <c r="I1141" i="1"/>
  <c r="I1144" i="1" s="1"/>
  <c r="I1146" i="1" s="1"/>
  <c r="H1141" i="1"/>
  <c r="G1141" i="1"/>
  <c r="F1141" i="1"/>
  <c r="E1141" i="1"/>
  <c r="D1141" i="1"/>
  <c r="C1141" i="1"/>
  <c r="B1141" i="1"/>
  <c r="Y1140" i="1"/>
  <c r="X1140" i="1"/>
  <c r="X1144" i="1" s="1"/>
  <c r="X1146" i="1" s="1"/>
  <c r="W1140" i="1"/>
  <c r="W1144" i="1" s="1"/>
  <c r="V1140" i="1"/>
  <c r="V1144" i="1" s="1"/>
  <c r="U1140" i="1"/>
  <c r="T1140" i="1"/>
  <c r="S1140" i="1"/>
  <c r="R1140" i="1"/>
  <c r="R1144" i="1" s="1"/>
  <c r="Q1140" i="1"/>
  <c r="P1140" i="1"/>
  <c r="P1144" i="1" s="1"/>
  <c r="O1140" i="1"/>
  <c r="O1144" i="1" s="1"/>
  <c r="O1146" i="1" s="1"/>
  <c r="N1140" i="1"/>
  <c r="M1140" i="1"/>
  <c r="Z1140" i="1" s="1"/>
  <c r="L1140" i="1"/>
  <c r="L1144" i="1" s="1"/>
  <c r="L1146" i="1" s="1"/>
  <c r="K1140" i="1"/>
  <c r="K1144" i="1" s="1"/>
  <c r="J1140" i="1"/>
  <c r="J1144" i="1" s="1"/>
  <c r="I1140" i="1"/>
  <c r="H1140" i="1"/>
  <c r="G1140" i="1"/>
  <c r="F1140" i="1"/>
  <c r="F1144" i="1" s="1"/>
  <c r="E1140" i="1"/>
  <c r="D1140" i="1"/>
  <c r="D1144" i="1" s="1"/>
  <c r="C1140" i="1"/>
  <c r="C1144" i="1" s="1"/>
  <c r="C1146" i="1" s="1"/>
  <c r="B1140" i="1"/>
  <c r="Y1135" i="1"/>
  <c r="X1135" i="1"/>
  <c r="W1135" i="1"/>
  <c r="W1136" i="1" s="1"/>
  <c r="V1135" i="1"/>
  <c r="V1136" i="1" s="1"/>
  <c r="U1135" i="1"/>
  <c r="T1135" i="1"/>
  <c r="T1136" i="1" s="1"/>
  <c r="S1135" i="1"/>
  <c r="S1136" i="1" s="1"/>
  <c r="R1135" i="1"/>
  <c r="Q1135" i="1"/>
  <c r="Q1136" i="1" s="1"/>
  <c r="P1135" i="1"/>
  <c r="P1136" i="1" s="1"/>
  <c r="O1135" i="1"/>
  <c r="N1135" i="1"/>
  <c r="Z1135" i="1" s="1"/>
  <c r="M1135" i="1"/>
  <c r="L1135" i="1"/>
  <c r="K1135" i="1"/>
  <c r="K1136" i="1" s="1"/>
  <c r="J1135" i="1"/>
  <c r="J1136" i="1" s="1"/>
  <c r="I1135" i="1"/>
  <c r="H1135" i="1"/>
  <c r="H1136" i="1" s="1"/>
  <c r="G1135" i="1"/>
  <c r="G1136" i="1" s="1"/>
  <c r="F1135" i="1"/>
  <c r="E1135" i="1"/>
  <c r="E1136" i="1" s="1"/>
  <c r="D1135" i="1"/>
  <c r="D1136" i="1" s="1"/>
  <c r="C1135" i="1"/>
  <c r="B1135" i="1"/>
  <c r="W1134" i="1"/>
  <c r="T1134" i="1"/>
  <c r="S1134" i="1"/>
  <c r="N1134" i="1"/>
  <c r="N1136" i="1" s="1"/>
  <c r="K1134" i="1"/>
  <c r="H1134" i="1"/>
  <c r="G1134" i="1"/>
  <c r="B1134" i="1"/>
  <c r="B1136" i="1" s="1"/>
  <c r="Y1133" i="1"/>
  <c r="Y1134" i="1" s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M1134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4" i="1" s="1"/>
  <c r="W1130" i="1"/>
  <c r="V1130" i="1"/>
  <c r="V1134" i="1" s="1"/>
  <c r="U1130" i="1"/>
  <c r="U1134" i="1" s="1"/>
  <c r="U1136" i="1" s="1"/>
  <c r="T1130" i="1"/>
  <c r="S1130" i="1"/>
  <c r="R1130" i="1"/>
  <c r="R1134" i="1" s="1"/>
  <c r="R1136" i="1" s="1"/>
  <c r="Q1130" i="1"/>
  <c r="Q1134" i="1" s="1"/>
  <c r="P1130" i="1"/>
  <c r="P1134" i="1" s="1"/>
  <c r="O1130" i="1"/>
  <c r="O1134" i="1" s="1"/>
  <c r="O1136" i="1" s="1"/>
  <c r="N1130" i="1"/>
  <c r="M1130" i="1"/>
  <c r="Z1130" i="1" s="1"/>
  <c r="L1130" i="1"/>
  <c r="L1134" i="1" s="1"/>
  <c r="K1130" i="1"/>
  <c r="J1130" i="1"/>
  <c r="J1134" i="1" s="1"/>
  <c r="I1130" i="1"/>
  <c r="I1134" i="1" s="1"/>
  <c r="I1136" i="1" s="1"/>
  <c r="H1130" i="1"/>
  <c r="G1130" i="1"/>
  <c r="F1130" i="1"/>
  <c r="F1134" i="1" s="1"/>
  <c r="F1136" i="1" s="1"/>
  <c r="E1130" i="1"/>
  <c r="E1134" i="1" s="1"/>
  <c r="D1130" i="1"/>
  <c r="D1134" i="1" s="1"/>
  <c r="C1130" i="1"/>
  <c r="C1134" i="1" s="1"/>
  <c r="C1136" i="1" s="1"/>
  <c r="B1130" i="1"/>
  <c r="Y1125" i="1"/>
  <c r="Y1126" i="1" s="1"/>
  <c r="X1125" i="1"/>
  <c r="W1125" i="1"/>
  <c r="W1126" i="1" s="1"/>
  <c r="V1125" i="1"/>
  <c r="U1125" i="1"/>
  <c r="T1125" i="1"/>
  <c r="S1125" i="1"/>
  <c r="S1126" i="1" s="1"/>
  <c r="R1125" i="1"/>
  <c r="R1126" i="1" s="1"/>
  <c r="Q1125" i="1"/>
  <c r="Q1126" i="1" s="1"/>
  <c r="P1125" i="1"/>
  <c r="O1125" i="1"/>
  <c r="N1125" i="1"/>
  <c r="N1126" i="1" s="1"/>
  <c r="M1125" i="1"/>
  <c r="M1126" i="1" s="1"/>
  <c r="L1125" i="1"/>
  <c r="K1125" i="1"/>
  <c r="K1126" i="1" s="1"/>
  <c r="J1125" i="1"/>
  <c r="I1125" i="1"/>
  <c r="H1125" i="1"/>
  <c r="G1125" i="1"/>
  <c r="G1126" i="1" s="1"/>
  <c r="F1125" i="1"/>
  <c r="F1126" i="1" s="1"/>
  <c r="E1125" i="1"/>
  <c r="E1126" i="1" s="1"/>
  <c r="D1125" i="1"/>
  <c r="C1125" i="1"/>
  <c r="B1125" i="1"/>
  <c r="B1126" i="1" s="1"/>
  <c r="Y1124" i="1"/>
  <c r="T1124" i="1"/>
  <c r="T1126" i="1" s="1"/>
  <c r="Q1124" i="1"/>
  <c r="N1124" i="1"/>
  <c r="M1124" i="1"/>
  <c r="H1124" i="1"/>
  <c r="H1126" i="1" s="1"/>
  <c r="E1124" i="1"/>
  <c r="B1124" i="1"/>
  <c r="Y1123" i="1"/>
  <c r="X1123" i="1"/>
  <c r="W1123" i="1"/>
  <c r="V1123" i="1"/>
  <c r="U1123" i="1"/>
  <c r="T1123" i="1"/>
  <c r="S1123" i="1"/>
  <c r="S1124" i="1" s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G1124" i="1" s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4" i="1" s="1"/>
  <c r="X1126" i="1" s="1"/>
  <c r="W1120" i="1"/>
  <c r="W1124" i="1" s="1"/>
  <c r="V1120" i="1"/>
  <c r="V1124" i="1" s="1"/>
  <c r="U1120" i="1"/>
  <c r="U1124" i="1" s="1"/>
  <c r="U1126" i="1" s="1"/>
  <c r="T1120" i="1"/>
  <c r="S1120" i="1"/>
  <c r="R1120" i="1"/>
  <c r="R1124" i="1" s="1"/>
  <c r="Q1120" i="1"/>
  <c r="P1120" i="1"/>
  <c r="P1124" i="1" s="1"/>
  <c r="O1120" i="1"/>
  <c r="O1124" i="1" s="1"/>
  <c r="O1126" i="1" s="1"/>
  <c r="N1120" i="1"/>
  <c r="M1120" i="1"/>
  <c r="Z1120" i="1" s="1"/>
  <c r="L1120" i="1"/>
  <c r="L1124" i="1" s="1"/>
  <c r="L1126" i="1" s="1"/>
  <c r="K1120" i="1"/>
  <c r="K1124" i="1" s="1"/>
  <c r="J1120" i="1"/>
  <c r="J1124" i="1" s="1"/>
  <c r="I1120" i="1"/>
  <c r="I1124" i="1" s="1"/>
  <c r="I1126" i="1" s="1"/>
  <c r="H1120" i="1"/>
  <c r="G1120" i="1"/>
  <c r="F1120" i="1"/>
  <c r="F1124" i="1" s="1"/>
  <c r="E1120" i="1"/>
  <c r="D1120" i="1"/>
  <c r="D1124" i="1" s="1"/>
  <c r="C1120" i="1"/>
  <c r="C1124" i="1" s="1"/>
  <c r="C1126" i="1" s="1"/>
  <c r="B1120" i="1"/>
  <c r="Y1115" i="1"/>
  <c r="X1115" i="1"/>
  <c r="W1115" i="1"/>
  <c r="W1116" i="1" s="1"/>
  <c r="V1115" i="1"/>
  <c r="U1115" i="1"/>
  <c r="T1115" i="1"/>
  <c r="T1095" i="1" s="1"/>
  <c r="S1115" i="1"/>
  <c r="S1116" i="1" s="1"/>
  <c r="R1115" i="1"/>
  <c r="Q1115" i="1"/>
  <c r="P1115" i="1"/>
  <c r="O1115" i="1"/>
  <c r="N1115" i="1"/>
  <c r="Z1115" i="1" s="1"/>
  <c r="M1115" i="1"/>
  <c r="L1115" i="1"/>
  <c r="K1115" i="1"/>
  <c r="K1116" i="1" s="1"/>
  <c r="J1115" i="1"/>
  <c r="I1115" i="1"/>
  <c r="H1115" i="1"/>
  <c r="H1095" i="1" s="1"/>
  <c r="G1115" i="1"/>
  <c r="G1116" i="1" s="1"/>
  <c r="F1115" i="1"/>
  <c r="E1115" i="1"/>
  <c r="D1115" i="1"/>
  <c r="C1115" i="1"/>
  <c r="B1115" i="1"/>
  <c r="W1114" i="1"/>
  <c r="T1114" i="1"/>
  <c r="S1114" i="1"/>
  <c r="N1114" i="1"/>
  <c r="N1116" i="1" s="1"/>
  <c r="K1114" i="1"/>
  <c r="H1114" i="1"/>
  <c r="G1114" i="1"/>
  <c r="B1114" i="1"/>
  <c r="B1116" i="1" s="1"/>
  <c r="Y1113" i="1"/>
  <c r="Y1093" i="1" s="1"/>
  <c r="Y1083" i="1" s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M1093" i="1" s="1"/>
  <c r="M108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O1092" i="1" s="1"/>
  <c r="O1082" i="1" s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C1092" i="1" s="1"/>
  <c r="C1082" i="1" s="1"/>
  <c r="B1112" i="1"/>
  <c r="Y1111" i="1"/>
  <c r="X1111" i="1"/>
  <c r="W1111" i="1"/>
  <c r="V1111" i="1"/>
  <c r="U1111" i="1"/>
  <c r="T1111" i="1"/>
  <c r="S1111" i="1"/>
  <c r="R1111" i="1"/>
  <c r="R1091" i="1" s="1"/>
  <c r="R1081" i="1" s="1"/>
  <c r="Q1111" i="1"/>
  <c r="P1111" i="1"/>
  <c r="O1111" i="1"/>
  <c r="N1111" i="1"/>
  <c r="Z1111" i="1" s="1"/>
  <c r="M1111" i="1"/>
  <c r="L1111" i="1"/>
  <c r="K1111" i="1"/>
  <c r="J1111" i="1"/>
  <c r="I1111" i="1"/>
  <c r="H1111" i="1"/>
  <c r="G1111" i="1"/>
  <c r="F1111" i="1"/>
  <c r="F1091" i="1" s="1"/>
  <c r="F1081" i="1" s="1"/>
  <c r="E1111" i="1"/>
  <c r="D1111" i="1"/>
  <c r="C1111" i="1"/>
  <c r="B1111" i="1"/>
  <c r="Y1110" i="1"/>
  <c r="X1110" i="1"/>
  <c r="X1114" i="1" s="1"/>
  <c r="W1110" i="1"/>
  <c r="V1110" i="1"/>
  <c r="V1114" i="1" s="1"/>
  <c r="U1110" i="1"/>
  <c r="U1090" i="1" s="1"/>
  <c r="T1110" i="1"/>
  <c r="S1110" i="1"/>
  <c r="R1110" i="1"/>
  <c r="R1114" i="1" s="1"/>
  <c r="R1116" i="1" s="1"/>
  <c r="Q1110" i="1"/>
  <c r="Q1114" i="1" s="1"/>
  <c r="P1110" i="1"/>
  <c r="P1114" i="1" s="1"/>
  <c r="O1110" i="1"/>
  <c r="O1114" i="1" s="1"/>
  <c r="O1116" i="1" s="1"/>
  <c r="N1110" i="1"/>
  <c r="M1110" i="1"/>
  <c r="Z1110" i="1" s="1"/>
  <c r="L1110" i="1"/>
  <c r="L1114" i="1" s="1"/>
  <c r="K1110" i="1"/>
  <c r="J1110" i="1"/>
  <c r="J1114" i="1" s="1"/>
  <c r="I1110" i="1"/>
  <c r="I1090" i="1" s="1"/>
  <c r="H1110" i="1"/>
  <c r="G1110" i="1"/>
  <c r="F1110" i="1"/>
  <c r="F1114" i="1" s="1"/>
  <c r="F1116" i="1" s="1"/>
  <c r="E1110" i="1"/>
  <c r="E1114" i="1" s="1"/>
  <c r="D1110" i="1"/>
  <c r="D1114" i="1" s="1"/>
  <c r="C1110" i="1"/>
  <c r="C1114" i="1" s="1"/>
  <c r="C1116" i="1" s="1"/>
  <c r="B1110" i="1"/>
  <c r="Y1105" i="1"/>
  <c r="Y1106" i="1" s="1"/>
  <c r="X1105" i="1"/>
  <c r="W1105" i="1"/>
  <c r="W1106" i="1" s="1"/>
  <c r="V1105" i="1"/>
  <c r="V1106" i="1" s="1"/>
  <c r="U1105" i="1"/>
  <c r="T1105" i="1"/>
  <c r="S1105" i="1"/>
  <c r="R1105" i="1"/>
  <c r="Q1105" i="1"/>
  <c r="Q1095" i="1" s="1"/>
  <c r="P1105" i="1"/>
  <c r="P1095" i="1" s="1"/>
  <c r="O1105" i="1"/>
  <c r="N1105" i="1"/>
  <c r="N1095" i="1" s="1"/>
  <c r="M1105" i="1"/>
  <c r="M1106" i="1" s="1"/>
  <c r="L1105" i="1"/>
  <c r="K1105" i="1"/>
  <c r="K1106" i="1" s="1"/>
  <c r="J1105" i="1"/>
  <c r="J1106" i="1" s="1"/>
  <c r="I1105" i="1"/>
  <c r="H1105" i="1"/>
  <c r="G1105" i="1"/>
  <c r="F1105" i="1"/>
  <c r="E1105" i="1"/>
  <c r="E1095" i="1" s="1"/>
  <c r="D1105" i="1"/>
  <c r="D1095" i="1" s="1"/>
  <c r="C1105" i="1"/>
  <c r="B1105" i="1"/>
  <c r="B1095" i="1" s="1"/>
  <c r="Y1104" i="1"/>
  <c r="T1104" i="1"/>
  <c r="T1106" i="1" s="1"/>
  <c r="Q1104" i="1"/>
  <c r="N1104" i="1"/>
  <c r="M1104" i="1"/>
  <c r="H1104" i="1"/>
  <c r="H1106" i="1" s="1"/>
  <c r="E1104" i="1"/>
  <c r="B1104" i="1"/>
  <c r="Y1103" i="1"/>
  <c r="X1103" i="1"/>
  <c r="W1103" i="1"/>
  <c r="V1103" i="1"/>
  <c r="V1093" i="1" s="1"/>
  <c r="V1083" i="1" s="1"/>
  <c r="U1103" i="1"/>
  <c r="U1093" i="1" s="1"/>
  <c r="U1083" i="1" s="1"/>
  <c r="T1103" i="1"/>
  <c r="S1103" i="1"/>
  <c r="S1093" i="1" s="1"/>
  <c r="S1083" i="1" s="1"/>
  <c r="R1103" i="1"/>
  <c r="Q1103" i="1"/>
  <c r="P1103" i="1"/>
  <c r="P1093" i="1" s="1"/>
  <c r="P1083" i="1" s="1"/>
  <c r="O1103" i="1"/>
  <c r="O1093" i="1" s="1"/>
  <c r="O1083" i="1" s="1"/>
  <c r="N1103" i="1"/>
  <c r="M1103" i="1"/>
  <c r="Z1103" i="1" s="1"/>
  <c r="L1103" i="1"/>
  <c r="K1103" i="1"/>
  <c r="J1103" i="1"/>
  <c r="J1093" i="1" s="1"/>
  <c r="J1083" i="1" s="1"/>
  <c r="I1103" i="1"/>
  <c r="I1093" i="1" s="1"/>
  <c r="I1083" i="1" s="1"/>
  <c r="H1103" i="1"/>
  <c r="G1103" i="1"/>
  <c r="F1103" i="1"/>
  <c r="E1103" i="1"/>
  <c r="D1103" i="1"/>
  <c r="C1103" i="1"/>
  <c r="C1093" i="1" s="1"/>
  <c r="C1083" i="1" s="1"/>
  <c r="B1103" i="1"/>
  <c r="Y1102" i="1"/>
  <c r="X1102" i="1"/>
  <c r="X1092" i="1" s="1"/>
  <c r="X1082" i="1" s="1"/>
  <c r="W1102" i="1"/>
  <c r="W1092" i="1" s="1"/>
  <c r="W1082" i="1" s="1"/>
  <c r="V1102" i="1"/>
  <c r="U1102" i="1"/>
  <c r="U1092" i="1" s="1"/>
  <c r="U1082" i="1" s="1"/>
  <c r="T1102" i="1"/>
  <c r="S1102" i="1"/>
  <c r="R1102" i="1"/>
  <c r="R1092" i="1" s="1"/>
  <c r="R1082" i="1" s="1"/>
  <c r="Q1102" i="1"/>
  <c r="Q1092" i="1" s="1"/>
  <c r="Q1082" i="1" s="1"/>
  <c r="P1102" i="1"/>
  <c r="O1102" i="1"/>
  <c r="N1102" i="1"/>
  <c r="M1102" i="1"/>
  <c r="Z1102" i="1" s="1"/>
  <c r="AA1102" i="1" s="1"/>
  <c r="L1102" i="1"/>
  <c r="L1092" i="1" s="1"/>
  <c r="L1082" i="1" s="1"/>
  <c r="K1102" i="1"/>
  <c r="K1092" i="1" s="1"/>
  <c r="K1082" i="1" s="1"/>
  <c r="J1102" i="1"/>
  <c r="I1102" i="1"/>
  <c r="I1092" i="1" s="1"/>
  <c r="I1082" i="1" s="1"/>
  <c r="H1102" i="1"/>
  <c r="G1102" i="1"/>
  <c r="F1102" i="1"/>
  <c r="F1092" i="1" s="1"/>
  <c r="F1082" i="1" s="1"/>
  <c r="E1102" i="1"/>
  <c r="E1092" i="1" s="1"/>
  <c r="E1082" i="1" s="1"/>
  <c r="D1102" i="1"/>
  <c r="C1102" i="1"/>
  <c r="B1102" i="1"/>
  <c r="Y1101" i="1"/>
  <c r="X1101" i="1"/>
  <c r="X1091" i="1" s="1"/>
  <c r="X1081" i="1" s="1"/>
  <c r="W1101" i="1"/>
  <c r="V1101" i="1"/>
  <c r="U1101" i="1"/>
  <c r="U1091" i="1" s="1"/>
  <c r="U1081" i="1" s="1"/>
  <c r="T1101" i="1"/>
  <c r="T1091" i="1" s="1"/>
  <c r="S1101" i="1"/>
  <c r="R1101" i="1"/>
  <c r="Q1101" i="1"/>
  <c r="P1101" i="1"/>
  <c r="O1101" i="1"/>
  <c r="O1091" i="1" s="1"/>
  <c r="O1081" i="1" s="1"/>
  <c r="N1101" i="1"/>
  <c r="N1091" i="1" s="1"/>
  <c r="N1081" i="1" s="1"/>
  <c r="M1101" i="1"/>
  <c r="L1101" i="1"/>
  <c r="L1091" i="1" s="1"/>
  <c r="L1081" i="1" s="1"/>
  <c r="K1101" i="1"/>
  <c r="J1101" i="1"/>
  <c r="I1101" i="1"/>
  <c r="I1091" i="1" s="1"/>
  <c r="I1081" i="1" s="1"/>
  <c r="H1101" i="1"/>
  <c r="H1091" i="1" s="1"/>
  <c r="G1101" i="1"/>
  <c r="F1101" i="1"/>
  <c r="E1101" i="1"/>
  <c r="D1101" i="1"/>
  <c r="C1101" i="1"/>
  <c r="C1091" i="1" s="1"/>
  <c r="C1081" i="1" s="1"/>
  <c r="B1101" i="1"/>
  <c r="B1091" i="1" s="1"/>
  <c r="B1081" i="1" s="1"/>
  <c r="Y1100" i="1"/>
  <c r="X1100" i="1"/>
  <c r="W1100" i="1"/>
  <c r="W1104" i="1" s="1"/>
  <c r="V1100" i="1"/>
  <c r="V1104" i="1" s="1"/>
  <c r="U1100" i="1"/>
  <c r="U1104" i="1" s="1"/>
  <c r="U1106" i="1" s="1"/>
  <c r="T1100" i="1"/>
  <c r="S1100" i="1"/>
  <c r="R1100" i="1"/>
  <c r="R1090" i="1" s="1"/>
  <c r="Q1100" i="1"/>
  <c r="Q1090" i="1" s="1"/>
  <c r="P1100" i="1"/>
  <c r="P1104" i="1" s="1"/>
  <c r="O1100" i="1"/>
  <c r="N1100" i="1"/>
  <c r="M1100" i="1"/>
  <c r="Z1100" i="1" s="1"/>
  <c r="L1100" i="1"/>
  <c r="K1100" i="1"/>
  <c r="K1104" i="1" s="1"/>
  <c r="J1100" i="1"/>
  <c r="J1104" i="1" s="1"/>
  <c r="I1100" i="1"/>
  <c r="I1104" i="1" s="1"/>
  <c r="I1106" i="1" s="1"/>
  <c r="H1100" i="1"/>
  <c r="G1100" i="1"/>
  <c r="F1100" i="1"/>
  <c r="F1090" i="1" s="1"/>
  <c r="E1100" i="1"/>
  <c r="E1090" i="1" s="1"/>
  <c r="D1100" i="1"/>
  <c r="D1104" i="1" s="1"/>
  <c r="C1100" i="1"/>
  <c r="B1100" i="1"/>
  <c r="AE1096" i="1"/>
  <c r="Y1095" i="1"/>
  <c r="X1095" i="1"/>
  <c r="U1095" i="1"/>
  <c r="S1095" i="1"/>
  <c r="R1095" i="1"/>
  <c r="O1095" i="1"/>
  <c r="M1095" i="1"/>
  <c r="L1095" i="1"/>
  <c r="L1085" i="1" s="1"/>
  <c r="I1095" i="1"/>
  <c r="G1095" i="1"/>
  <c r="F1095" i="1"/>
  <c r="C1095" i="1"/>
  <c r="X1093" i="1"/>
  <c r="W1093" i="1"/>
  <c r="T1093" i="1"/>
  <c r="R1093" i="1"/>
  <c r="Q1093" i="1"/>
  <c r="Q1083" i="1" s="1"/>
  <c r="N1093" i="1"/>
  <c r="N1083" i="1" s="1"/>
  <c r="L1093" i="1"/>
  <c r="K1093" i="1"/>
  <c r="H1093" i="1"/>
  <c r="F1093" i="1"/>
  <c r="E1093" i="1"/>
  <c r="E1083" i="1" s="1"/>
  <c r="B1093" i="1"/>
  <c r="B1083" i="1" s="1"/>
  <c r="Y1092" i="1"/>
  <c r="V1092" i="1"/>
  <c r="S1092" i="1"/>
  <c r="S1082" i="1" s="1"/>
  <c r="P1092" i="1"/>
  <c r="P1082" i="1" s="1"/>
  <c r="N1092" i="1"/>
  <c r="M1092" i="1"/>
  <c r="J1092" i="1"/>
  <c r="G1092" i="1"/>
  <c r="G1082" i="1" s="1"/>
  <c r="D1092" i="1"/>
  <c r="B1092" i="1"/>
  <c r="Y1091" i="1"/>
  <c r="W1091" i="1"/>
  <c r="V1091" i="1"/>
  <c r="V1081" i="1" s="1"/>
  <c r="S1091" i="1"/>
  <c r="S1081" i="1" s="1"/>
  <c r="Q1091" i="1"/>
  <c r="P1091" i="1"/>
  <c r="M1091" i="1"/>
  <c r="K1091" i="1"/>
  <c r="J1091" i="1"/>
  <c r="J1081" i="1" s="1"/>
  <c r="G1091" i="1"/>
  <c r="G1081" i="1" s="1"/>
  <c r="E1091" i="1"/>
  <c r="D1091" i="1"/>
  <c r="Y1090" i="1"/>
  <c r="Y1080" i="1" s="1"/>
  <c r="Y1084" i="1" s="1"/>
  <c r="V1090" i="1"/>
  <c r="T1090" i="1"/>
  <c r="S1090" i="1"/>
  <c r="P1090" i="1"/>
  <c r="P1094" i="1" s="1"/>
  <c r="N1090" i="1"/>
  <c r="M1090" i="1"/>
  <c r="M1080" i="1" s="1"/>
  <c r="J1090" i="1"/>
  <c r="H1090" i="1"/>
  <c r="G1090" i="1"/>
  <c r="D1090" i="1"/>
  <c r="B1090" i="1"/>
  <c r="Y1086" i="1"/>
  <c r="Y1085" i="1"/>
  <c r="X1085" i="1"/>
  <c r="S1085" i="1"/>
  <c r="R1085" i="1"/>
  <c r="O1085" i="1"/>
  <c r="M1085" i="1"/>
  <c r="G1085" i="1"/>
  <c r="F1085" i="1"/>
  <c r="C1085" i="1"/>
  <c r="X1083" i="1"/>
  <c r="W1083" i="1"/>
  <c r="T1083" i="1"/>
  <c r="R1083" i="1"/>
  <c r="L1083" i="1"/>
  <c r="K1083" i="1"/>
  <c r="H1083" i="1"/>
  <c r="F1083" i="1"/>
  <c r="Y1082" i="1"/>
  <c r="V1082" i="1"/>
  <c r="N1082" i="1"/>
  <c r="M1082" i="1"/>
  <c r="J1082" i="1"/>
  <c r="B1082" i="1"/>
  <c r="Y1081" i="1"/>
  <c r="W1081" i="1"/>
  <c r="Q1081" i="1"/>
  <c r="P1081" i="1"/>
  <c r="M1081" i="1"/>
  <c r="K1081" i="1"/>
  <c r="E1081" i="1"/>
  <c r="D1081" i="1"/>
  <c r="T1080" i="1"/>
  <c r="S1080" i="1"/>
  <c r="S1084" i="1" s="1"/>
  <c r="P1080" i="1"/>
  <c r="N1080" i="1"/>
  <c r="H1080" i="1"/>
  <c r="G1080" i="1"/>
  <c r="D1080" i="1"/>
  <c r="B1080" i="1"/>
  <c r="G1076" i="1"/>
  <c r="Y1075" i="1"/>
  <c r="Y1076" i="1" s="1"/>
  <c r="X1075" i="1"/>
  <c r="W1075" i="1"/>
  <c r="V1075" i="1"/>
  <c r="U1075" i="1"/>
  <c r="T1075" i="1"/>
  <c r="T1076" i="1" s="1"/>
  <c r="S1075" i="1"/>
  <c r="R1075" i="1"/>
  <c r="R1076" i="1" s="1"/>
  <c r="Q1075" i="1"/>
  <c r="Q1076" i="1" s="1"/>
  <c r="P1075" i="1"/>
  <c r="O1075" i="1"/>
  <c r="N1075" i="1"/>
  <c r="M1075" i="1"/>
  <c r="L1075" i="1"/>
  <c r="L1076" i="1" s="1"/>
  <c r="K1075" i="1"/>
  <c r="J1075" i="1"/>
  <c r="I1075" i="1"/>
  <c r="H1075" i="1"/>
  <c r="H1076" i="1" s="1"/>
  <c r="G1075" i="1"/>
  <c r="F1075" i="1"/>
  <c r="F1076" i="1" s="1"/>
  <c r="E1075" i="1"/>
  <c r="E1076" i="1" s="1"/>
  <c r="D1075" i="1"/>
  <c r="C1075" i="1"/>
  <c r="B1075" i="1"/>
  <c r="X1074" i="1"/>
  <c r="T1074" i="1"/>
  <c r="O1074" i="1"/>
  <c r="O1076" i="1" s="1"/>
  <c r="L1074" i="1"/>
  <c r="H1074" i="1"/>
  <c r="C1074" i="1"/>
  <c r="C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N1074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B1074" i="1" s="1"/>
  <c r="Y1071" i="1"/>
  <c r="X1071" i="1"/>
  <c r="W1071" i="1"/>
  <c r="V1071" i="1"/>
  <c r="V1074" i="1" s="1"/>
  <c r="V1076" i="1" s="1"/>
  <c r="U1071" i="1"/>
  <c r="T1071" i="1"/>
  <c r="S1071" i="1"/>
  <c r="R1071" i="1"/>
  <c r="Q1071" i="1"/>
  <c r="P1071" i="1"/>
  <c r="P1074" i="1" s="1"/>
  <c r="P1076" i="1" s="1"/>
  <c r="O1071" i="1"/>
  <c r="N1071" i="1"/>
  <c r="M1071" i="1"/>
  <c r="L1071" i="1"/>
  <c r="K1071" i="1"/>
  <c r="J1071" i="1"/>
  <c r="J1074" i="1" s="1"/>
  <c r="J1076" i="1" s="1"/>
  <c r="I1071" i="1"/>
  <c r="H1071" i="1"/>
  <c r="G1071" i="1"/>
  <c r="F1071" i="1"/>
  <c r="E1071" i="1"/>
  <c r="D1071" i="1"/>
  <c r="C1071" i="1"/>
  <c r="B1071" i="1"/>
  <c r="Y1070" i="1"/>
  <c r="Y1074" i="1" s="1"/>
  <c r="X1070" i="1"/>
  <c r="W1070" i="1"/>
  <c r="W1074" i="1" s="1"/>
  <c r="W1076" i="1" s="1"/>
  <c r="V1070" i="1"/>
  <c r="U1070" i="1"/>
  <c r="U1074" i="1" s="1"/>
  <c r="T1070" i="1"/>
  <c r="S1070" i="1"/>
  <c r="S1074" i="1" s="1"/>
  <c r="S1076" i="1" s="1"/>
  <c r="R1070" i="1"/>
  <c r="R1074" i="1" s="1"/>
  <c r="Q1070" i="1"/>
  <c r="Q1074" i="1" s="1"/>
  <c r="P1070" i="1"/>
  <c r="O1070" i="1"/>
  <c r="N1070" i="1"/>
  <c r="M1070" i="1"/>
  <c r="L1070" i="1"/>
  <c r="K1070" i="1"/>
  <c r="K1074" i="1" s="1"/>
  <c r="K1076" i="1" s="1"/>
  <c r="J1070" i="1"/>
  <c r="I1070" i="1"/>
  <c r="I1074" i="1" s="1"/>
  <c r="H1070" i="1"/>
  <c r="G1070" i="1"/>
  <c r="G1074" i="1" s="1"/>
  <c r="F1070" i="1"/>
  <c r="F1074" i="1" s="1"/>
  <c r="E1070" i="1"/>
  <c r="E1074" i="1" s="1"/>
  <c r="D1070" i="1"/>
  <c r="C1070" i="1"/>
  <c r="B1070" i="1"/>
  <c r="Y1065" i="1"/>
  <c r="Y1066" i="1" s="1"/>
  <c r="X1065" i="1"/>
  <c r="W1065" i="1"/>
  <c r="V1065" i="1"/>
  <c r="U1065" i="1"/>
  <c r="T1065" i="1"/>
  <c r="S1065" i="1"/>
  <c r="R1065" i="1"/>
  <c r="Q1065" i="1"/>
  <c r="P1065" i="1"/>
  <c r="O1065" i="1"/>
  <c r="N1065" i="1"/>
  <c r="N1066" i="1" s="1"/>
  <c r="M1065" i="1"/>
  <c r="M1066" i="1" s="1"/>
  <c r="L1065" i="1"/>
  <c r="K1065" i="1"/>
  <c r="J1065" i="1"/>
  <c r="I1065" i="1"/>
  <c r="H1065" i="1"/>
  <c r="G1065" i="1"/>
  <c r="F1065" i="1"/>
  <c r="E1065" i="1"/>
  <c r="D1065" i="1"/>
  <c r="C1065" i="1"/>
  <c r="B1065" i="1"/>
  <c r="B1066" i="1" s="1"/>
  <c r="Y1064" i="1"/>
  <c r="T1064" i="1"/>
  <c r="T1066" i="1" s="1"/>
  <c r="M1064" i="1"/>
  <c r="H1064" i="1"/>
  <c r="H1066" i="1" s="1"/>
  <c r="E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S1064" i="1" s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G1064" i="1" s="1"/>
  <c r="F1062" i="1"/>
  <c r="E1062" i="1"/>
  <c r="D1062" i="1"/>
  <c r="C1062" i="1"/>
  <c r="B1062" i="1"/>
  <c r="Y1061" i="1"/>
  <c r="X1061" i="1"/>
  <c r="W1061" i="1"/>
  <c r="V1061" i="1"/>
  <c r="U1061" i="1"/>
  <c r="U1064" i="1" s="1"/>
  <c r="U1066" i="1" s="1"/>
  <c r="T1061" i="1"/>
  <c r="S1061" i="1"/>
  <c r="R1061" i="1"/>
  <c r="Q1061" i="1"/>
  <c r="P1061" i="1"/>
  <c r="O1061" i="1"/>
  <c r="O1064" i="1" s="1"/>
  <c r="O1066" i="1" s="1"/>
  <c r="N1061" i="1"/>
  <c r="M1061" i="1"/>
  <c r="L1061" i="1"/>
  <c r="K1061" i="1"/>
  <c r="J1061" i="1"/>
  <c r="I1061" i="1"/>
  <c r="I1064" i="1" s="1"/>
  <c r="I1066" i="1" s="1"/>
  <c r="H1061" i="1"/>
  <c r="G1061" i="1"/>
  <c r="F1061" i="1"/>
  <c r="E1061" i="1"/>
  <c r="D1061" i="1"/>
  <c r="C1061" i="1"/>
  <c r="C1064" i="1" s="1"/>
  <c r="C1066" i="1" s="1"/>
  <c r="B1061" i="1"/>
  <c r="Y1060" i="1"/>
  <c r="X1060" i="1"/>
  <c r="X1064" i="1" s="1"/>
  <c r="X1066" i="1" s="1"/>
  <c r="W1060" i="1"/>
  <c r="W1064" i="1" s="1"/>
  <c r="V1060" i="1"/>
  <c r="V1064" i="1" s="1"/>
  <c r="U1060" i="1"/>
  <c r="T1060" i="1"/>
  <c r="S1060" i="1"/>
  <c r="R1060" i="1"/>
  <c r="R1064" i="1" s="1"/>
  <c r="Q1060" i="1"/>
  <c r="Q1064" i="1" s="1"/>
  <c r="P1060" i="1"/>
  <c r="P1064" i="1" s="1"/>
  <c r="P1066" i="1" s="1"/>
  <c r="O1060" i="1"/>
  <c r="N1060" i="1"/>
  <c r="N1064" i="1" s="1"/>
  <c r="M1060" i="1"/>
  <c r="L1060" i="1"/>
  <c r="L1064" i="1" s="1"/>
  <c r="L1066" i="1" s="1"/>
  <c r="K1060" i="1"/>
  <c r="K1064" i="1" s="1"/>
  <c r="J1060" i="1"/>
  <c r="J1064" i="1" s="1"/>
  <c r="I1060" i="1"/>
  <c r="H1060" i="1"/>
  <c r="G1060" i="1"/>
  <c r="F1060" i="1"/>
  <c r="F1064" i="1" s="1"/>
  <c r="E1060" i="1"/>
  <c r="D1060" i="1"/>
  <c r="D1064" i="1" s="1"/>
  <c r="D1066" i="1" s="1"/>
  <c r="C1060" i="1"/>
  <c r="B1060" i="1"/>
  <c r="B1064" i="1" s="1"/>
  <c r="T1056" i="1"/>
  <c r="H1056" i="1"/>
  <c r="Y1055" i="1"/>
  <c r="X1055" i="1"/>
  <c r="X1056" i="1" s="1"/>
  <c r="W1055" i="1"/>
  <c r="W1056" i="1" s="1"/>
  <c r="V1055" i="1"/>
  <c r="U1055" i="1"/>
  <c r="T1055" i="1"/>
  <c r="S1055" i="1"/>
  <c r="R1055" i="1"/>
  <c r="R1056" i="1" s="1"/>
  <c r="Q1055" i="1"/>
  <c r="P1055" i="1"/>
  <c r="O1055" i="1"/>
  <c r="N1055" i="1"/>
  <c r="M1055" i="1"/>
  <c r="L1055" i="1"/>
  <c r="L1056" i="1" s="1"/>
  <c r="K1055" i="1"/>
  <c r="K1056" i="1" s="1"/>
  <c r="J1055" i="1"/>
  <c r="I1055" i="1"/>
  <c r="H1055" i="1"/>
  <c r="G1055" i="1"/>
  <c r="F1055" i="1"/>
  <c r="F1056" i="1" s="1"/>
  <c r="E1055" i="1"/>
  <c r="D1055" i="1"/>
  <c r="C1055" i="1"/>
  <c r="B1055" i="1"/>
  <c r="Y1054" i="1"/>
  <c r="Y1056" i="1" s="1"/>
  <c r="S1054" i="1"/>
  <c r="R1054" i="1"/>
  <c r="M1054" i="1"/>
  <c r="M1056" i="1" s="1"/>
  <c r="G1054" i="1"/>
  <c r="F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X1054" i="1" s="1"/>
  <c r="W1052" i="1"/>
  <c r="V1052" i="1"/>
  <c r="U1052" i="1"/>
  <c r="T1052" i="1"/>
  <c r="S1052" i="1"/>
  <c r="R1052" i="1"/>
  <c r="Q1052" i="1"/>
  <c r="P1052" i="1"/>
  <c r="O1052" i="1"/>
  <c r="N1052" i="1"/>
  <c r="Z1052" i="1" s="1"/>
  <c r="M1052" i="1"/>
  <c r="L1052" i="1"/>
  <c r="L1054" i="1" s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T1054" i="1" s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H1054" i="1" s="1"/>
  <c r="G1051" i="1"/>
  <c r="F1051" i="1"/>
  <c r="E1051" i="1"/>
  <c r="D1051" i="1"/>
  <c r="C1051" i="1"/>
  <c r="B1051" i="1"/>
  <c r="Y1050" i="1"/>
  <c r="X1050" i="1"/>
  <c r="W1050" i="1"/>
  <c r="W1054" i="1" s="1"/>
  <c r="V1050" i="1"/>
  <c r="V1054" i="1" s="1"/>
  <c r="U1050" i="1"/>
  <c r="T1050" i="1"/>
  <c r="S1050" i="1"/>
  <c r="R1050" i="1"/>
  <c r="Q1050" i="1"/>
  <c r="Q1054" i="1" s="1"/>
  <c r="Q1056" i="1" s="1"/>
  <c r="P1050" i="1"/>
  <c r="P1054" i="1" s="1"/>
  <c r="O1050" i="1"/>
  <c r="N1050" i="1"/>
  <c r="M1050" i="1"/>
  <c r="L1050" i="1"/>
  <c r="K1050" i="1"/>
  <c r="K1054" i="1" s="1"/>
  <c r="J1050" i="1"/>
  <c r="J1054" i="1" s="1"/>
  <c r="I1050" i="1"/>
  <c r="H1050" i="1"/>
  <c r="G1050" i="1"/>
  <c r="F1050" i="1"/>
  <c r="E1050" i="1"/>
  <c r="E1054" i="1" s="1"/>
  <c r="E1056" i="1" s="1"/>
  <c r="D1050" i="1"/>
  <c r="C1050" i="1"/>
  <c r="B1050" i="1"/>
  <c r="Y1046" i="1"/>
  <c r="S1046" i="1"/>
  <c r="Y1045" i="1"/>
  <c r="X1045" i="1"/>
  <c r="W1045" i="1"/>
  <c r="W1046" i="1" s="1"/>
  <c r="V1045" i="1"/>
  <c r="U1045" i="1"/>
  <c r="T1045" i="1"/>
  <c r="S1045" i="1"/>
  <c r="R1045" i="1"/>
  <c r="Q1045" i="1"/>
  <c r="Q1046" i="1" s="1"/>
  <c r="P1045" i="1"/>
  <c r="O1045" i="1"/>
  <c r="N1045" i="1"/>
  <c r="M1045" i="1"/>
  <c r="L1045" i="1"/>
  <c r="K1045" i="1"/>
  <c r="K1046" i="1" s="1"/>
  <c r="J1045" i="1"/>
  <c r="I1045" i="1"/>
  <c r="H1045" i="1"/>
  <c r="G1045" i="1"/>
  <c r="F1045" i="1"/>
  <c r="E1045" i="1"/>
  <c r="E1046" i="1" s="1"/>
  <c r="D1045" i="1"/>
  <c r="C1045" i="1"/>
  <c r="B1045" i="1"/>
  <c r="X1044" i="1"/>
  <c r="W1044" i="1"/>
  <c r="R1044" i="1"/>
  <c r="R1046" i="1" s="1"/>
  <c r="K1044" i="1"/>
  <c r="F1044" i="1"/>
  <c r="F1046" i="1" s="1"/>
  <c r="C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Q1044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E1044" i="1" s="1"/>
  <c r="D1042" i="1"/>
  <c r="C1042" i="1"/>
  <c r="B1042" i="1"/>
  <c r="Y1041" i="1"/>
  <c r="Y1044" i="1" s="1"/>
  <c r="X1041" i="1"/>
  <c r="W1041" i="1"/>
  <c r="V1041" i="1"/>
  <c r="U1041" i="1"/>
  <c r="T1041" i="1"/>
  <c r="S1041" i="1"/>
  <c r="S1044" i="1" s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G1044" i="1" s="1"/>
  <c r="G1046" i="1" s="1"/>
  <c r="F1041" i="1"/>
  <c r="E1041" i="1"/>
  <c r="D1041" i="1"/>
  <c r="C1041" i="1"/>
  <c r="B1041" i="1"/>
  <c r="Y1040" i="1"/>
  <c r="X1040" i="1"/>
  <c r="W1040" i="1"/>
  <c r="V1040" i="1"/>
  <c r="V1044" i="1" s="1"/>
  <c r="V1046" i="1" s="1"/>
  <c r="U1040" i="1"/>
  <c r="U1044" i="1" s="1"/>
  <c r="T1040" i="1"/>
  <c r="S1040" i="1"/>
  <c r="R1040" i="1"/>
  <c r="Q1040" i="1"/>
  <c r="P1040" i="1"/>
  <c r="P1044" i="1" s="1"/>
  <c r="O1040" i="1"/>
  <c r="O1044" i="1" s="1"/>
  <c r="N1040" i="1"/>
  <c r="M1040" i="1"/>
  <c r="L1040" i="1"/>
  <c r="L1044" i="1" s="1"/>
  <c r="K1040" i="1"/>
  <c r="J1040" i="1"/>
  <c r="J1044" i="1" s="1"/>
  <c r="J1046" i="1" s="1"/>
  <c r="I1040" i="1"/>
  <c r="I1044" i="1" s="1"/>
  <c r="H1040" i="1"/>
  <c r="G1040" i="1"/>
  <c r="F1040" i="1"/>
  <c r="E1040" i="1"/>
  <c r="D1040" i="1"/>
  <c r="D1044" i="1" s="1"/>
  <c r="C1040" i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D1036" i="1" s="1"/>
  <c r="C1035" i="1"/>
  <c r="B1035" i="1"/>
  <c r="Q1034" i="1"/>
  <c r="P1034" i="1"/>
  <c r="K1034" i="1"/>
  <c r="K1036" i="1" s="1"/>
  <c r="D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W1034" i="1" s="1"/>
  <c r="W1036" i="1" s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U1034" i="1" s="1"/>
  <c r="T1030" i="1"/>
  <c r="T1034" i="1" s="1"/>
  <c r="S1030" i="1"/>
  <c r="R1030" i="1"/>
  <c r="Q1030" i="1"/>
  <c r="P1030" i="1"/>
  <c r="O1030" i="1"/>
  <c r="O1034" i="1" s="1"/>
  <c r="O1036" i="1" s="1"/>
  <c r="N1030" i="1"/>
  <c r="N1034" i="1" s="1"/>
  <c r="M1030" i="1"/>
  <c r="L1030" i="1"/>
  <c r="K1030" i="1"/>
  <c r="J1030" i="1"/>
  <c r="I1030" i="1"/>
  <c r="I1034" i="1" s="1"/>
  <c r="H1030" i="1"/>
  <c r="H1034" i="1" s="1"/>
  <c r="G1030" i="1"/>
  <c r="F1030" i="1"/>
  <c r="E1030" i="1"/>
  <c r="E1034" i="1" s="1"/>
  <c r="D1030" i="1"/>
  <c r="C1030" i="1"/>
  <c r="C1034" i="1" s="1"/>
  <c r="C1036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4" i="1"/>
  <c r="V1024" i="1"/>
  <c r="U1024" i="1"/>
  <c r="J1024" i="1"/>
  <c r="I1024" i="1"/>
  <c r="D1024" i="1"/>
  <c r="D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AA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W1024" i="1" s="1"/>
  <c r="W1026" i="1" s="1"/>
  <c r="V1021" i="1"/>
  <c r="U1021" i="1"/>
  <c r="T1021" i="1"/>
  <c r="S1021" i="1"/>
  <c r="R1021" i="1"/>
  <c r="Q1021" i="1"/>
  <c r="Q1024" i="1" s="1"/>
  <c r="Q1026" i="1" s="1"/>
  <c r="P1021" i="1"/>
  <c r="P1024" i="1" s="1"/>
  <c r="P1026" i="1" s="1"/>
  <c r="O1021" i="1"/>
  <c r="N1021" i="1"/>
  <c r="M1021" i="1"/>
  <c r="L1021" i="1"/>
  <c r="K1021" i="1"/>
  <c r="K1024" i="1" s="1"/>
  <c r="K1026" i="1" s="1"/>
  <c r="J1021" i="1"/>
  <c r="I1021" i="1"/>
  <c r="H1021" i="1"/>
  <c r="G1021" i="1"/>
  <c r="F1021" i="1"/>
  <c r="E1021" i="1"/>
  <c r="E1024" i="1" s="1"/>
  <c r="E1026" i="1" s="1"/>
  <c r="D1021" i="1"/>
  <c r="C1021" i="1"/>
  <c r="B1021" i="1"/>
  <c r="Y1020" i="1"/>
  <c r="X1020" i="1"/>
  <c r="X1024" i="1" s="1"/>
  <c r="X1026" i="1" s="1"/>
  <c r="W1020" i="1"/>
  <c r="V1020" i="1"/>
  <c r="U1020" i="1"/>
  <c r="T1020" i="1"/>
  <c r="S1020" i="1"/>
  <c r="S1024" i="1" s="1"/>
  <c r="R1020" i="1"/>
  <c r="R1024" i="1" s="1"/>
  <c r="Q1020" i="1"/>
  <c r="P1020" i="1"/>
  <c r="O1020" i="1"/>
  <c r="N1020" i="1"/>
  <c r="N1024" i="1" s="1"/>
  <c r="M1020" i="1"/>
  <c r="L1020" i="1"/>
  <c r="L1024" i="1" s="1"/>
  <c r="L1026" i="1" s="1"/>
  <c r="K1020" i="1"/>
  <c r="J1020" i="1"/>
  <c r="I1020" i="1"/>
  <c r="H1020" i="1"/>
  <c r="G1020" i="1"/>
  <c r="G1024" i="1" s="1"/>
  <c r="F1020" i="1"/>
  <c r="F1024" i="1" s="1"/>
  <c r="E1020" i="1"/>
  <c r="D1020" i="1"/>
  <c r="C1020" i="1"/>
  <c r="B1020" i="1"/>
  <c r="B1024" i="1" s="1"/>
  <c r="V1016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R1014" i="1"/>
  <c r="N1014" i="1"/>
  <c r="B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V1014" i="1" s="1"/>
  <c r="U1011" i="1"/>
  <c r="U1014" i="1" s="1"/>
  <c r="U1016" i="1" s="1"/>
  <c r="T1011" i="1"/>
  <c r="S1011" i="1"/>
  <c r="R1011" i="1"/>
  <c r="Q1011" i="1"/>
  <c r="P1011" i="1"/>
  <c r="P1014" i="1" s="1"/>
  <c r="P1016" i="1" s="1"/>
  <c r="O1011" i="1"/>
  <c r="N1011" i="1"/>
  <c r="M1011" i="1"/>
  <c r="L1011" i="1"/>
  <c r="K1011" i="1"/>
  <c r="J1011" i="1"/>
  <c r="J1014" i="1" s="1"/>
  <c r="J1016" i="1" s="1"/>
  <c r="I1011" i="1"/>
  <c r="I1014" i="1" s="1"/>
  <c r="I1016" i="1" s="1"/>
  <c r="H1011" i="1"/>
  <c r="G1011" i="1"/>
  <c r="F1011" i="1"/>
  <c r="E1011" i="1"/>
  <c r="D1011" i="1"/>
  <c r="C1011" i="1"/>
  <c r="B1011" i="1"/>
  <c r="Y1010" i="1"/>
  <c r="X1010" i="1"/>
  <c r="X1014" i="1" s="1"/>
  <c r="W1010" i="1"/>
  <c r="W1014" i="1" s="1"/>
  <c r="V1010" i="1"/>
  <c r="U1010" i="1"/>
  <c r="T1010" i="1"/>
  <c r="S1010" i="1"/>
  <c r="R1010" i="1"/>
  <c r="Q1010" i="1"/>
  <c r="Q1014" i="1" s="1"/>
  <c r="Q1016" i="1" s="1"/>
  <c r="P1010" i="1"/>
  <c r="O1010" i="1"/>
  <c r="O1014" i="1" s="1"/>
  <c r="N1010" i="1"/>
  <c r="M1010" i="1"/>
  <c r="L1010" i="1"/>
  <c r="L1014" i="1" s="1"/>
  <c r="K1010" i="1"/>
  <c r="K1014" i="1" s="1"/>
  <c r="J1010" i="1"/>
  <c r="I1010" i="1"/>
  <c r="H1010" i="1"/>
  <c r="G1010" i="1"/>
  <c r="F1010" i="1"/>
  <c r="F1014" i="1" s="1"/>
  <c r="E1010" i="1"/>
  <c r="E1014" i="1" s="1"/>
  <c r="E1016" i="1" s="1"/>
  <c r="D1010" i="1"/>
  <c r="C1010" i="1"/>
  <c r="C1014" i="1" s="1"/>
  <c r="B1010" i="1"/>
  <c r="O1006" i="1"/>
  <c r="Y1005" i="1"/>
  <c r="X1005" i="1"/>
  <c r="W1005" i="1"/>
  <c r="V1005" i="1"/>
  <c r="U1005" i="1"/>
  <c r="T1005" i="1"/>
  <c r="S1005" i="1"/>
  <c r="S1006" i="1" s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G1006" i="1" s="1"/>
  <c r="F1005" i="1"/>
  <c r="E1005" i="1"/>
  <c r="D1005" i="1"/>
  <c r="C1005" i="1"/>
  <c r="B1005" i="1"/>
  <c r="S1004" i="1"/>
  <c r="H1004" i="1"/>
  <c r="G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W1004" i="1" s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K1004" i="1" s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Z1001" i="1" s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B1004" i="1" s="1"/>
  <c r="B1006" i="1" s="1"/>
  <c r="Y1000" i="1"/>
  <c r="Y1004" i="1" s="1"/>
  <c r="X1000" i="1"/>
  <c r="W1000" i="1"/>
  <c r="V1000" i="1"/>
  <c r="U1000" i="1"/>
  <c r="U1004" i="1" s="1"/>
  <c r="U1006" i="1" s="1"/>
  <c r="T1000" i="1"/>
  <c r="T1004" i="1" s="1"/>
  <c r="S1000" i="1"/>
  <c r="R1000" i="1"/>
  <c r="Q1000" i="1"/>
  <c r="Q1004" i="1" s="1"/>
  <c r="P1000" i="1"/>
  <c r="O1000" i="1"/>
  <c r="O1004" i="1" s="1"/>
  <c r="N1000" i="1"/>
  <c r="M1000" i="1"/>
  <c r="Z1000" i="1" s="1"/>
  <c r="L1000" i="1"/>
  <c r="K1000" i="1"/>
  <c r="J1000" i="1"/>
  <c r="I1000" i="1"/>
  <c r="I1004" i="1" s="1"/>
  <c r="I1006" i="1" s="1"/>
  <c r="H1000" i="1"/>
  <c r="G1000" i="1"/>
  <c r="F1000" i="1"/>
  <c r="E1000" i="1"/>
  <c r="E1004" i="1" s="1"/>
  <c r="D1000" i="1"/>
  <c r="C1000" i="1"/>
  <c r="C1004" i="1" s="1"/>
  <c r="C1006" i="1" s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L996" i="1" s="1"/>
  <c r="K995" i="1"/>
  <c r="J995" i="1"/>
  <c r="I995" i="1"/>
  <c r="H995" i="1"/>
  <c r="G995" i="1"/>
  <c r="F995" i="1"/>
  <c r="E995" i="1"/>
  <c r="D995" i="1"/>
  <c r="C995" i="1"/>
  <c r="B995" i="1"/>
  <c r="Y994" i="1"/>
  <c r="X994" i="1"/>
  <c r="S994" i="1"/>
  <c r="S996" i="1" s="1"/>
  <c r="M994" i="1"/>
  <c r="L994" i="1"/>
  <c r="G994" i="1"/>
  <c r="G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W994" i="1" s="1"/>
  <c r="W996" i="1" s="1"/>
  <c r="V990" i="1"/>
  <c r="V994" i="1" s="1"/>
  <c r="U990" i="1"/>
  <c r="T990" i="1"/>
  <c r="S990" i="1"/>
  <c r="R990" i="1"/>
  <c r="R994" i="1" s="1"/>
  <c r="Q990" i="1"/>
  <c r="Q994" i="1" s="1"/>
  <c r="P990" i="1"/>
  <c r="P994" i="1" s="1"/>
  <c r="O990" i="1"/>
  <c r="N990" i="1"/>
  <c r="M990" i="1"/>
  <c r="L990" i="1"/>
  <c r="K990" i="1"/>
  <c r="K994" i="1" s="1"/>
  <c r="K996" i="1" s="1"/>
  <c r="J990" i="1"/>
  <c r="J994" i="1" s="1"/>
  <c r="I990" i="1"/>
  <c r="H990" i="1"/>
  <c r="G990" i="1"/>
  <c r="F990" i="1"/>
  <c r="F994" i="1" s="1"/>
  <c r="E990" i="1"/>
  <c r="E994" i="1" s="1"/>
  <c r="D990" i="1"/>
  <c r="C990" i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H984" i="1"/>
  <c r="H986" i="1" s="1"/>
  <c r="B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O984" i="1" s="1"/>
  <c r="N981" i="1"/>
  <c r="Z981" i="1" s="1"/>
  <c r="M981" i="1"/>
  <c r="L981" i="1"/>
  <c r="K981" i="1"/>
  <c r="J981" i="1"/>
  <c r="I981" i="1"/>
  <c r="I984" i="1" s="1"/>
  <c r="H981" i="1"/>
  <c r="G981" i="1"/>
  <c r="F981" i="1"/>
  <c r="E981" i="1"/>
  <c r="D981" i="1"/>
  <c r="D984" i="1" s="1"/>
  <c r="D986" i="1" s="1"/>
  <c r="C981" i="1"/>
  <c r="C984" i="1" s="1"/>
  <c r="B981" i="1"/>
  <c r="Y980" i="1"/>
  <c r="X980" i="1"/>
  <c r="X984" i="1" s="1"/>
  <c r="X986" i="1" s="1"/>
  <c r="W980" i="1"/>
  <c r="W984" i="1" s="1"/>
  <c r="V980" i="1"/>
  <c r="U980" i="1"/>
  <c r="U984" i="1" s="1"/>
  <c r="T980" i="1"/>
  <c r="S980" i="1"/>
  <c r="S984" i="1" s="1"/>
  <c r="S986" i="1" s="1"/>
  <c r="R980" i="1"/>
  <c r="R984" i="1" s="1"/>
  <c r="Q980" i="1"/>
  <c r="Q984" i="1" s="1"/>
  <c r="P980" i="1"/>
  <c r="O980" i="1"/>
  <c r="N980" i="1"/>
  <c r="N984" i="1" s="1"/>
  <c r="M980" i="1"/>
  <c r="Z980" i="1" s="1"/>
  <c r="L980" i="1"/>
  <c r="L984" i="1" s="1"/>
  <c r="L986" i="1" s="1"/>
  <c r="K980" i="1"/>
  <c r="K984" i="1" s="1"/>
  <c r="J980" i="1"/>
  <c r="I980" i="1"/>
  <c r="H980" i="1"/>
  <c r="G980" i="1"/>
  <c r="G984" i="1" s="1"/>
  <c r="G986" i="1" s="1"/>
  <c r="F980" i="1"/>
  <c r="F984" i="1" s="1"/>
  <c r="E980" i="1"/>
  <c r="E984" i="1" s="1"/>
  <c r="D980" i="1"/>
  <c r="AA980" i="1" s="1"/>
  <c r="C980" i="1"/>
  <c r="B980" i="1"/>
  <c r="Y975" i="1"/>
  <c r="X975" i="1"/>
  <c r="W975" i="1"/>
  <c r="W976" i="1" s="1"/>
  <c r="V975" i="1"/>
  <c r="V976" i="1" s="1"/>
  <c r="U975" i="1"/>
  <c r="T975" i="1"/>
  <c r="S975" i="1"/>
  <c r="R975" i="1"/>
  <c r="Q975" i="1"/>
  <c r="Q976" i="1" s="1"/>
  <c r="P975" i="1"/>
  <c r="O975" i="1"/>
  <c r="N975" i="1"/>
  <c r="M975" i="1"/>
  <c r="Z975" i="1" s="1"/>
  <c r="L975" i="1"/>
  <c r="K975" i="1"/>
  <c r="K976" i="1" s="1"/>
  <c r="J975" i="1"/>
  <c r="J976" i="1" s="1"/>
  <c r="I975" i="1"/>
  <c r="H975" i="1"/>
  <c r="G975" i="1"/>
  <c r="F975" i="1"/>
  <c r="E975" i="1"/>
  <c r="E976" i="1" s="1"/>
  <c r="D975" i="1"/>
  <c r="C975" i="1"/>
  <c r="B975" i="1"/>
  <c r="Y974" i="1"/>
  <c r="Y976" i="1" s="1"/>
  <c r="S974" i="1"/>
  <c r="S976" i="1" s="1"/>
  <c r="M974" i="1"/>
  <c r="M976" i="1" s="1"/>
  <c r="G974" i="1"/>
  <c r="G976" i="1" s="1"/>
  <c r="Y973" i="1"/>
  <c r="X973" i="1"/>
  <c r="W973" i="1"/>
  <c r="V973" i="1"/>
  <c r="U973" i="1"/>
  <c r="U903" i="1" s="1"/>
  <c r="T973" i="1"/>
  <c r="S973" i="1"/>
  <c r="R973" i="1"/>
  <c r="Q973" i="1"/>
  <c r="P973" i="1"/>
  <c r="O973" i="1"/>
  <c r="O903" i="1" s="1"/>
  <c r="N973" i="1"/>
  <c r="Z973" i="1" s="1"/>
  <c r="AA973" i="1" s="1"/>
  <c r="M973" i="1"/>
  <c r="L973" i="1"/>
  <c r="K973" i="1"/>
  <c r="J973" i="1"/>
  <c r="I973" i="1"/>
  <c r="I903" i="1" s="1"/>
  <c r="H973" i="1"/>
  <c r="G973" i="1"/>
  <c r="F973" i="1"/>
  <c r="E973" i="1"/>
  <c r="D973" i="1"/>
  <c r="C973" i="1"/>
  <c r="C903" i="1" s="1"/>
  <c r="B973" i="1"/>
  <c r="Y972" i="1"/>
  <c r="X972" i="1"/>
  <c r="W972" i="1"/>
  <c r="W902" i="1" s="1"/>
  <c r="V972" i="1"/>
  <c r="U972" i="1"/>
  <c r="T972" i="1"/>
  <c r="S972" i="1"/>
  <c r="R972" i="1"/>
  <c r="Q972" i="1"/>
  <c r="Q902" i="1" s="1"/>
  <c r="P972" i="1"/>
  <c r="O972" i="1"/>
  <c r="N972" i="1"/>
  <c r="M972" i="1"/>
  <c r="Z972" i="1" s="1"/>
  <c r="L972" i="1"/>
  <c r="K972" i="1"/>
  <c r="K902" i="1" s="1"/>
  <c r="J972" i="1"/>
  <c r="I972" i="1"/>
  <c r="H972" i="1"/>
  <c r="G972" i="1"/>
  <c r="F972" i="1"/>
  <c r="E972" i="1"/>
  <c r="E902" i="1" s="1"/>
  <c r="D972" i="1"/>
  <c r="C972" i="1"/>
  <c r="B972" i="1"/>
  <c r="Y971" i="1"/>
  <c r="X971" i="1"/>
  <c r="W971" i="1"/>
  <c r="V971" i="1"/>
  <c r="U971" i="1"/>
  <c r="U974" i="1" s="1"/>
  <c r="U976" i="1" s="1"/>
  <c r="T971" i="1"/>
  <c r="T974" i="1" s="1"/>
  <c r="T976" i="1" s="1"/>
  <c r="S971" i="1"/>
  <c r="R971" i="1"/>
  <c r="Q971" i="1"/>
  <c r="P971" i="1"/>
  <c r="O971" i="1"/>
  <c r="O974" i="1" s="1"/>
  <c r="O976" i="1" s="1"/>
  <c r="N971" i="1"/>
  <c r="Z971" i="1" s="1"/>
  <c r="M971" i="1"/>
  <c r="L971" i="1"/>
  <c r="K971" i="1"/>
  <c r="J971" i="1"/>
  <c r="I971" i="1"/>
  <c r="I974" i="1" s="1"/>
  <c r="I976" i="1" s="1"/>
  <c r="H971" i="1"/>
  <c r="H974" i="1" s="1"/>
  <c r="H976" i="1" s="1"/>
  <c r="G971" i="1"/>
  <c r="F971" i="1"/>
  <c r="E971" i="1"/>
  <c r="D971" i="1"/>
  <c r="C971" i="1"/>
  <c r="C974" i="1" s="1"/>
  <c r="C976" i="1" s="1"/>
  <c r="B971" i="1"/>
  <c r="B901" i="1" s="1"/>
  <c r="Y970" i="1"/>
  <c r="X970" i="1"/>
  <c r="X974" i="1" s="1"/>
  <c r="W970" i="1"/>
  <c r="W974" i="1" s="1"/>
  <c r="V970" i="1"/>
  <c r="V974" i="1" s="1"/>
  <c r="U970" i="1"/>
  <c r="T970" i="1"/>
  <c r="S970" i="1"/>
  <c r="R970" i="1"/>
  <c r="R974" i="1" s="1"/>
  <c r="Q970" i="1"/>
  <c r="Q974" i="1" s="1"/>
  <c r="P970" i="1"/>
  <c r="P900" i="1" s="1"/>
  <c r="O970" i="1"/>
  <c r="N970" i="1"/>
  <c r="M970" i="1"/>
  <c r="Z970" i="1" s="1"/>
  <c r="L970" i="1"/>
  <c r="L974" i="1" s="1"/>
  <c r="K970" i="1"/>
  <c r="K974" i="1" s="1"/>
  <c r="J970" i="1"/>
  <c r="J974" i="1" s="1"/>
  <c r="I970" i="1"/>
  <c r="H970" i="1"/>
  <c r="G970" i="1"/>
  <c r="F970" i="1"/>
  <c r="F974" i="1" s="1"/>
  <c r="E970" i="1"/>
  <c r="E974" i="1" s="1"/>
  <c r="D970" i="1"/>
  <c r="C970" i="1"/>
  <c r="B970" i="1"/>
  <c r="Y965" i="1"/>
  <c r="X965" i="1"/>
  <c r="W965" i="1"/>
  <c r="V965" i="1"/>
  <c r="U965" i="1"/>
  <c r="U966" i="1" s="1"/>
  <c r="T965" i="1"/>
  <c r="S965" i="1"/>
  <c r="R965" i="1"/>
  <c r="Q965" i="1"/>
  <c r="P965" i="1"/>
  <c r="O965" i="1"/>
  <c r="O966" i="1" s="1"/>
  <c r="N965" i="1"/>
  <c r="Z965" i="1" s="1"/>
  <c r="M965" i="1"/>
  <c r="L965" i="1"/>
  <c r="K965" i="1"/>
  <c r="J965" i="1"/>
  <c r="I965" i="1"/>
  <c r="I966" i="1" s="1"/>
  <c r="H965" i="1"/>
  <c r="G965" i="1"/>
  <c r="F965" i="1"/>
  <c r="E965" i="1"/>
  <c r="D965" i="1"/>
  <c r="C965" i="1"/>
  <c r="C966" i="1" s="1"/>
  <c r="B965" i="1"/>
  <c r="X964" i="1"/>
  <c r="X966" i="1" s="1"/>
  <c r="R964" i="1"/>
  <c r="R966" i="1" s="1"/>
  <c r="L964" i="1"/>
  <c r="L966" i="1" s="1"/>
  <c r="F964" i="1"/>
  <c r="F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AA962" i="1" s="1"/>
  <c r="C962" i="1"/>
  <c r="B962" i="1"/>
  <c r="Y961" i="1"/>
  <c r="Y964" i="1" s="1"/>
  <c r="Y966" i="1" s="1"/>
  <c r="X961" i="1"/>
  <c r="W961" i="1"/>
  <c r="V961" i="1"/>
  <c r="U961" i="1"/>
  <c r="T961" i="1"/>
  <c r="T964" i="1" s="1"/>
  <c r="T966" i="1" s="1"/>
  <c r="S961" i="1"/>
  <c r="S964" i="1" s="1"/>
  <c r="S966" i="1" s="1"/>
  <c r="R961" i="1"/>
  <c r="Q961" i="1"/>
  <c r="P961" i="1"/>
  <c r="O961" i="1"/>
  <c r="N961" i="1"/>
  <c r="N964" i="1" s="1"/>
  <c r="N966" i="1" s="1"/>
  <c r="M961" i="1"/>
  <c r="M964" i="1" s="1"/>
  <c r="M966" i="1" s="1"/>
  <c r="L961" i="1"/>
  <c r="K961" i="1"/>
  <c r="J961" i="1"/>
  <c r="I961" i="1"/>
  <c r="H961" i="1"/>
  <c r="H964" i="1" s="1"/>
  <c r="H966" i="1" s="1"/>
  <c r="G961" i="1"/>
  <c r="G964" i="1" s="1"/>
  <c r="G966" i="1" s="1"/>
  <c r="F961" i="1"/>
  <c r="E961" i="1"/>
  <c r="D961" i="1"/>
  <c r="C961" i="1"/>
  <c r="B961" i="1"/>
  <c r="B964" i="1" s="1"/>
  <c r="B966" i="1" s="1"/>
  <c r="Y960" i="1"/>
  <c r="X960" i="1"/>
  <c r="W960" i="1"/>
  <c r="W964" i="1" s="1"/>
  <c r="V960" i="1"/>
  <c r="V964" i="1" s="1"/>
  <c r="U960" i="1"/>
  <c r="U964" i="1" s="1"/>
  <c r="T960" i="1"/>
  <c r="S960" i="1"/>
  <c r="R960" i="1"/>
  <c r="Q960" i="1"/>
  <c r="Q964" i="1" s="1"/>
  <c r="P960" i="1"/>
  <c r="P964" i="1" s="1"/>
  <c r="O960" i="1"/>
  <c r="O964" i="1" s="1"/>
  <c r="N960" i="1"/>
  <c r="Z960" i="1" s="1"/>
  <c r="M960" i="1"/>
  <c r="L960" i="1"/>
  <c r="K960" i="1"/>
  <c r="K964" i="1" s="1"/>
  <c r="J960" i="1"/>
  <c r="J964" i="1" s="1"/>
  <c r="I960" i="1"/>
  <c r="I964" i="1" s="1"/>
  <c r="H960" i="1"/>
  <c r="G960" i="1"/>
  <c r="F960" i="1"/>
  <c r="E960" i="1"/>
  <c r="E964" i="1" s="1"/>
  <c r="D960" i="1"/>
  <c r="D964" i="1" s="1"/>
  <c r="C960" i="1"/>
  <c r="C964" i="1" s="1"/>
  <c r="B960" i="1"/>
  <c r="Y955" i="1"/>
  <c r="X955" i="1"/>
  <c r="W955" i="1"/>
  <c r="V955" i="1"/>
  <c r="U955" i="1"/>
  <c r="U905" i="1" s="1"/>
  <c r="T955" i="1"/>
  <c r="S955" i="1"/>
  <c r="R955" i="1"/>
  <c r="Q955" i="1"/>
  <c r="P955" i="1"/>
  <c r="O955" i="1"/>
  <c r="N955" i="1"/>
  <c r="M955" i="1"/>
  <c r="L955" i="1"/>
  <c r="K955" i="1"/>
  <c r="J955" i="1"/>
  <c r="I955" i="1"/>
  <c r="I905" i="1" s="1"/>
  <c r="H955" i="1"/>
  <c r="G955" i="1"/>
  <c r="F955" i="1"/>
  <c r="E955" i="1"/>
  <c r="D955" i="1"/>
  <c r="C955" i="1"/>
  <c r="B955" i="1"/>
  <c r="W954" i="1"/>
  <c r="W956" i="1" s="1"/>
  <c r="Q954" i="1"/>
  <c r="Q956" i="1" s="1"/>
  <c r="K954" i="1"/>
  <c r="K956" i="1" s="1"/>
  <c r="E954" i="1"/>
  <c r="E956" i="1" s="1"/>
  <c r="Y953" i="1"/>
  <c r="X953" i="1"/>
  <c r="W953" i="1"/>
  <c r="V953" i="1"/>
  <c r="U953" i="1"/>
  <c r="T953" i="1"/>
  <c r="T903" i="1" s="1"/>
  <c r="S953" i="1"/>
  <c r="R953" i="1"/>
  <c r="Q953" i="1"/>
  <c r="P953" i="1"/>
  <c r="O953" i="1"/>
  <c r="N953" i="1"/>
  <c r="N903" i="1" s="1"/>
  <c r="M953" i="1"/>
  <c r="Z953" i="1" s="1"/>
  <c r="AA953" i="1" s="1"/>
  <c r="L953" i="1"/>
  <c r="K953" i="1"/>
  <c r="J953" i="1"/>
  <c r="I953" i="1"/>
  <c r="H953" i="1"/>
  <c r="H903" i="1" s="1"/>
  <c r="G953" i="1"/>
  <c r="F953" i="1"/>
  <c r="E953" i="1"/>
  <c r="D953" i="1"/>
  <c r="C953" i="1"/>
  <c r="B953" i="1"/>
  <c r="B903" i="1" s="1"/>
  <c r="Y952" i="1"/>
  <c r="X952" i="1"/>
  <c r="W952" i="1"/>
  <c r="V952" i="1"/>
  <c r="V902" i="1" s="1"/>
  <c r="U952" i="1"/>
  <c r="T952" i="1"/>
  <c r="S952" i="1"/>
  <c r="R952" i="1"/>
  <c r="Q952" i="1"/>
  <c r="P952" i="1"/>
  <c r="P902" i="1" s="1"/>
  <c r="O952" i="1"/>
  <c r="N952" i="1"/>
  <c r="Z952" i="1" s="1"/>
  <c r="AA952" i="1" s="1"/>
  <c r="M952" i="1"/>
  <c r="L952" i="1"/>
  <c r="K952" i="1"/>
  <c r="J952" i="1"/>
  <c r="J902" i="1" s="1"/>
  <c r="I952" i="1"/>
  <c r="H952" i="1"/>
  <c r="G952" i="1"/>
  <c r="F952" i="1"/>
  <c r="E952" i="1"/>
  <c r="D952" i="1"/>
  <c r="D902" i="1" s="1"/>
  <c r="C952" i="1"/>
  <c r="B952" i="1"/>
  <c r="Y951" i="1"/>
  <c r="Y901" i="1" s="1"/>
  <c r="X951" i="1"/>
  <c r="X954" i="1" s="1"/>
  <c r="X956" i="1" s="1"/>
  <c r="W951" i="1"/>
  <c r="V951" i="1"/>
  <c r="U951" i="1"/>
  <c r="T951" i="1"/>
  <c r="S951" i="1"/>
  <c r="S901" i="1" s="1"/>
  <c r="R951" i="1"/>
  <c r="R954" i="1" s="1"/>
  <c r="R956" i="1" s="1"/>
  <c r="Q951" i="1"/>
  <c r="P951" i="1"/>
  <c r="O951" i="1"/>
  <c r="N951" i="1"/>
  <c r="M951" i="1"/>
  <c r="Z951" i="1" s="1"/>
  <c r="AB951" i="1" s="1"/>
  <c r="L951" i="1"/>
  <c r="L954" i="1" s="1"/>
  <c r="L956" i="1" s="1"/>
  <c r="K951" i="1"/>
  <c r="J951" i="1"/>
  <c r="I951" i="1"/>
  <c r="H951" i="1"/>
  <c r="G951" i="1"/>
  <c r="G901" i="1" s="1"/>
  <c r="F951" i="1"/>
  <c r="F954" i="1" s="1"/>
  <c r="F956" i="1" s="1"/>
  <c r="E951" i="1"/>
  <c r="D951" i="1"/>
  <c r="AA951" i="1" s="1"/>
  <c r="C951" i="1"/>
  <c r="B951" i="1"/>
  <c r="Y950" i="1"/>
  <c r="X950" i="1"/>
  <c r="W950" i="1"/>
  <c r="V950" i="1"/>
  <c r="V954" i="1" s="1"/>
  <c r="U950" i="1"/>
  <c r="U900" i="1" s="1"/>
  <c r="T950" i="1"/>
  <c r="T954" i="1" s="1"/>
  <c r="S950" i="1"/>
  <c r="R950" i="1"/>
  <c r="Q950" i="1"/>
  <c r="P950" i="1"/>
  <c r="P954" i="1" s="1"/>
  <c r="O950" i="1"/>
  <c r="O954" i="1" s="1"/>
  <c r="N950" i="1"/>
  <c r="Z950" i="1" s="1"/>
  <c r="M950" i="1"/>
  <c r="L950" i="1"/>
  <c r="K950" i="1"/>
  <c r="J950" i="1"/>
  <c r="J954" i="1" s="1"/>
  <c r="I950" i="1"/>
  <c r="I900" i="1" s="1"/>
  <c r="H950" i="1"/>
  <c r="H954" i="1" s="1"/>
  <c r="G950" i="1"/>
  <c r="F950" i="1"/>
  <c r="E950" i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O946" i="1" s="1"/>
  <c r="N945" i="1"/>
  <c r="M945" i="1"/>
  <c r="L945" i="1"/>
  <c r="K945" i="1"/>
  <c r="J945" i="1"/>
  <c r="I945" i="1"/>
  <c r="H945" i="1"/>
  <c r="G945" i="1"/>
  <c r="F945" i="1"/>
  <c r="E945" i="1"/>
  <c r="D945" i="1"/>
  <c r="C945" i="1"/>
  <c r="C946" i="1" s="1"/>
  <c r="B945" i="1"/>
  <c r="V944" i="1"/>
  <c r="V946" i="1" s="1"/>
  <c r="P944" i="1"/>
  <c r="P946" i="1" s="1"/>
  <c r="J944" i="1"/>
  <c r="J946" i="1" s="1"/>
  <c r="D944" i="1"/>
  <c r="D946" i="1" s="1"/>
  <c r="Y943" i="1"/>
  <c r="Y903" i="1" s="1"/>
  <c r="X943" i="1"/>
  <c r="W943" i="1"/>
  <c r="V943" i="1"/>
  <c r="U943" i="1"/>
  <c r="T943" i="1"/>
  <c r="S943" i="1"/>
  <c r="S903" i="1" s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G903" i="1" s="1"/>
  <c r="F943" i="1"/>
  <c r="E943" i="1"/>
  <c r="D943" i="1"/>
  <c r="C943" i="1"/>
  <c r="B943" i="1"/>
  <c r="Y942" i="1"/>
  <c r="X942" i="1"/>
  <c r="W942" i="1"/>
  <c r="V942" i="1"/>
  <c r="U942" i="1"/>
  <c r="U902" i="1" s="1"/>
  <c r="T942" i="1"/>
  <c r="S942" i="1"/>
  <c r="R942" i="1"/>
  <c r="Q942" i="1"/>
  <c r="P942" i="1"/>
  <c r="O942" i="1"/>
  <c r="O902" i="1" s="1"/>
  <c r="N942" i="1"/>
  <c r="Z942" i="1" s="1"/>
  <c r="AA942" i="1" s="1"/>
  <c r="M942" i="1"/>
  <c r="L942" i="1"/>
  <c r="K942" i="1"/>
  <c r="J942" i="1"/>
  <c r="I942" i="1"/>
  <c r="I902" i="1" s="1"/>
  <c r="H942" i="1"/>
  <c r="G942" i="1"/>
  <c r="F942" i="1"/>
  <c r="E942" i="1"/>
  <c r="D942" i="1"/>
  <c r="C942" i="1"/>
  <c r="C902" i="1" s="1"/>
  <c r="B942" i="1"/>
  <c r="Y941" i="1"/>
  <c r="X941" i="1"/>
  <c r="X944" i="1" s="1"/>
  <c r="X946" i="1" s="1"/>
  <c r="W941" i="1"/>
  <c r="W944" i="1" s="1"/>
  <c r="W946" i="1" s="1"/>
  <c r="V941" i="1"/>
  <c r="U941" i="1"/>
  <c r="T941" i="1"/>
  <c r="S941" i="1"/>
  <c r="R941" i="1"/>
  <c r="R901" i="1" s="1"/>
  <c r="Q941" i="1"/>
  <c r="Q944" i="1" s="1"/>
  <c r="Q946" i="1" s="1"/>
  <c r="P941" i="1"/>
  <c r="O941" i="1"/>
  <c r="N941" i="1"/>
  <c r="M941" i="1"/>
  <c r="Z941" i="1" s="1"/>
  <c r="AB941" i="1" s="1"/>
  <c r="L941" i="1"/>
  <c r="L944" i="1" s="1"/>
  <c r="L946" i="1" s="1"/>
  <c r="K941" i="1"/>
  <c r="K944" i="1" s="1"/>
  <c r="K946" i="1" s="1"/>
  <c r="J941" i="1"/>
  <c r="I941" i="1"/>
  <c r="H941" i="1"/>
  <c r="G941" i="1"/>
  <c r="F941" i="1"/>
  <c r="F901" i="1" s="1"/>
  <c r="E941" i="1"/>
  <c r="E944" i="1" s="1"/>
  <c r="E946" i="1" s="1"/>
  <c r="D941" i="1"/>
  <c r="C941" i="1"/>
  <c r="B941" i="1"/>
  <c r="Y940" i="1"/>
  <c r="Y944" i="1" s="1"/>
  <c r="X940" i="1"/>
  <c r="W940" i="1"/>
  <c r="V940" i="1"/>
  <c r="U940" i="1"/>
  <c r="U944" i="1" s="1"/>
  <c r="T940" i="1"/>
  <c r="T900" i="1" s="1"/>
  <c r="S940" i="1"/>
  <c r="S944" i="1" s="1"/>
  <c r="R940" i="1"/>
  <c r="Q940" i="1"/>
  <c r="P940" i="1"/>
  <c r="O940" i="1"/>
  <c r="O944" i="1" s="1"/>
  <c r="N940" i="1"/>
  <c r="N900" i="1" s="1"/>
  <c r="M940" i="1"/>
  <c r="M944" i="1" s="1"/>
  <c r="L940" i="1"/>
  <c r="K940" i="1"/>
  <c r="J940" i="1"/>
  <c r="I940" i="1"/>
  <c r="I944" i="1" s="1"/>
  <c r="H940" i="1"/>
  <c r="H900" i="1" s="1"/>
  <c r="G940" i="1"/>
  <c r="G944" i="1" s="1"/>
  <c r="F940" i="1"/>
  <c r="E940" i="1"/>
  <c r="D940" i="1"/>
  <c r="C940" i="1"/>
  <c r="C944" i="1" s="1"/>
  <c r="B940" i="1"/>
  <c r="B900" i="1" s="1"/>
  <c r="B904" i="1" s="1"/>
  <c r="Y935" i="1"/>
  <c r="X935" i="1"/>
  <c r="W935" i="1"/>
  <c r="V935" i="1"/>
  <c r="U935" i="1"/>
  <c r="T935" i="1"/>
  <c r="T936" i="1" s="1"/>
  <c r="S935" i="1"/>
  <c r="S936" i="1" s="1"/>
  <c r="R935" i="1"/>
  <c r="Q935" i="1"/>
  <c r="P935" i="1"/>
  <c r="O935" i="1"/>
  <c r="N935" i="1"/>
  <c r="N936" i="1" s="1"/>
  <c r="M935" i="1"/>
  <c r="L935" i="1"/>
  <c r="K935" i="1"/>
  <c r="J935" i="1"/>
  <c r="I935" i="1"/>
  <c r="H935" i="1"/>
  <c r="H936" i="1" s="1"/>
  <c r="G935" i="1"/>
  <c r="G936" i="1" s="1"/>
  <c r="F935" i="1"/>
  <c r="E935" i="1"/>
  <c r="D935" i="1"/>
  <c r="C935" i="1"/>
  <c r="B935" i="1"/>
  <c r="B936" i="1" s="1"/>
  <c r="U934" i="1"/>
  <c r="U936" i="1" s="1"/>
  <c r="O934" i="1"/>
  <c r="O936" i="1" s="1"/>
  <c r="I934" i="1"/>
  <c r="I936" i="1" s="1"/>
  <c r="C934" i="1"/>
  <c r="C936" i="1" s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AA933" i="1" s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AA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W934" i="1" s="1"/>
  <c r="W936" i="1" s="1"/>
  <c r="V931" i="1"/>
  <c r="V934" i="1" s="1"/>
  <c r="V936" i="1" s="1"/>
  <c r="U931" i="1"/>
  <c r="T931" i="1"/>
  <c r="S931" i="1"/>
  <c r="R931" i="1"/>
  <c r="Q931" i="1"/>
  <c r="Q934" i="1" s="1"/>
  <c r="Q936" i="1" s="1"/>
  <c r="P931" i="1"/>
  <c r="P934" i="1" s="1"/>
  <c r="P936" i="1" s="1"/>
  <c r="O931" i="1"/>
  <c r="N931" i="1"/>
  <c r="M931" i="1"/>
  <c r="Z931" i="1" s="1"/>
  <c r="AB931" i="1" s="1"/>
  <c r="L931" i="1"/>
  <c r="K931" i="1"/>
  <c r="K934" i="1" s="1"/>
  <c r="K936" i="1" s="1"/>
  <c r="J931" i="1"/>
  <c r="J934" i="1" s="1"/>
  <c r="J936" i="1" s="1"/>
  <c r="I931" i="1"/>
  <c r="H931" i="1"/>
  <c r="G931" i="1"/>
  <c r="F931" i="1"/>
  <c r="E931" i="1"/>
  <c r="E934" i="1" s="1"/>
  <c r="E936" i="1" s="1"/>
  <c r="D931" i="1"/>
  <c r="D934" i="1" s="1"/>
  <c r="D936" i="1" s="1"/>
  <c r="C931" i="1"/>
  <c r="B931" i="1"/>
  <c r="Y930" i="1"/>
  <c r="Y934" i="1" s="1"/>
  <c r="X930" i="1"/>
  <c r="X934" i="1" s="1"/>
  <c r="W930" i="1"/>
  <c r="V930" i="1"/>
  <c r="U930" i="1"/>
  <c r="T930" i="1"/>
  <c r="T934" i="1" s="1"/>
  <c r="S930" i="1"/>
  <c r="S934" i="1" s="1"/>
  <c r="R930" i="1"/>
  <c r="R934" i="1" s="1"/>
  <c r="Q930" i="1"/>
  <c r="P930" i="1"/>
  <c r="O930" i="1"/>
  <c r="N930" i="1"/>
  <c r="N934" i="1" s="1"/>
  <c r="M930" i="1"/>
  <c r="Z930" i="1" s="1"/>
  <c r="Z934" i="1" s="1"/>
  <c r="L930" i="1"/>
  <c r="L934" i="1" s="1"/>
  <c r="K930" i="1"/>
  <c r="J930" i="1"/>
  <c r="I930" i="1"/>
  <c r="H930" i="1"/>
  <c r="H934" i="1" s="1"/>
  <c r="G930" i="1"/>
  <c r="G934" i="1" s="1"/>
  <c r="F930" i="1"/>
  <c r="F934" i="1" s="1"/>
  <c r="E930" i="1"/>
  <c r="D930" i="1"/>
  <c r="AA930" i="1" s="1"/>
  <c r="C930" i="1"/>
  <c r="B930" i="1"/>
  <c r="B934" i="1" s="1"/>
  <c r="Y925" i="1"/>
  <c r="Y926" i="1" s="1"/>
  <c r="X925" i="1"/>
  <c r="X926" i="1" s="1"/>
  <c r="W925" i="1"/>
  <c r="V925" i="1"/>
  <c r="U925" i="1"/>
  <c r="T925" i="1"/>
  <c r="S925" i="1"/>
  <c r="S926" i="1" s="1"/>
  <c r="R925" i="1"/>
  <c r="R926" i="1" s="1"/>
  <c r="Q925" i="1"/>
  <c r="P925" i="1"/>
  <c r="O925" i="1"/>
  <c r="N925" i="1"/>
  <c r="M925" i="1"/>
  <c r="L925" i="1"/>
  <c r="L926" i="1" s="1"/>
  <c r="K925" i="1"/>
  <c r="J925" i="1"/>
  <c r="I925" i="1"/>
  <c r="H925" i="1"/>
  <c r="G925" i="1"/>
  <c r="G926" i="1" s="1"/>
  <c r="F925" i="1"/>
  <c r="F926" i="1" s="1"/>
  <c r="E925" i="1"/>
  <c r="D925" i="1"/>
  <c r="C925" i="1"/>
  <c r="B925" i="1"/>
  <c r="T924" i="1"/>
  <c r="T926" i="1" s="1"/>
  <c r="N924" i="1"/>
  <c r="N926" i="1" s="1"/>
  <c r="H924" i="1"/>
  <c r="H926" i="1" s="1"/>
  <c r="B924" i="1"/>
  <c r="B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X902" i="1" s="1"/>
  <c r="W922" i="1"/>
  <c r="V922" i="1"/>
  <c r="U922" i="1"/>
  <c r="T922" i="1"/>
  <c r="S922" i="1"/>
  <c r="R922" i="1"/>
  <c r="R902" i="1" s="1"/>
  <c r="Q922" i="1"/>
  <c r="P922" i="1"/>
  <c r="O922" i="1"/>
  <c r="N922" i="1"/>
  <c r="M922" i="1"/>
  <c r="Z922" i="1" s="1"/>
  <c r="L922" i="1"/>
  <c r="L902" i="1" s="1"/>
  <c r="K922" i="1"/>
  <c r="J922" i="1"/>
  <c r="I922" i="1"/>
  <c r="H922" i="1"/>
  <c r="G922" i="1"/>
  <c r="F922" i="1"/>
  <c r="F902" i="1" s="1"/>
  <c r="E922" i="1"/>
  <c r="D922" i="1"/>
  <c r="AA922" i="1" s="1"/>
  <c r="C922" i="1"/>
  <c r="B922" i="1"/>
  <c r="Y921" i="1"/>
  <c r="X921" i="1"/>
  <c r="W921" i="1"/>
  <c r="V921" i="1"/>
  <c r="V924" i="1" s="1"/>
  <c r="V926" i="1" s="1"/>
  <c r="U921" i="1"/>
  <c r="U924" i="1" s="1"/>
  <c r="U926" i="1" s="1"/>
  <c r="T921" i="1"/>
  <c r="S921" i="1"/>
  <c r="R921" i="1"/>
  <c r="Q921" i="1"/>
  <c r="P921" i="1"/>
  <c r="P924" i="1" s="1"/>
  <c r="P926" i="1" s="1"/>
  <c r="O921" i="1"/>
  <c r="O924" i="1" s="1"/>
  <c r="O926" i="1" s="1"/>
  <c r="N921" i="1"/>
  <c r="M921" i="1"/>
  <c r="L921" i="1"/>
  <c r="K921" i="1"/>
  <c r="J921" i="1"/>
  <c r="J924" i="1" s="1"/>
  <c r="J926" i="1" s="1"/>
  <c r="I921" i="1"/>
  <c r="I924" i="1" s="1"/>
  <c r="I926" i="1" s="1"/>
  <c r="H921" i="1"/>
  <c r="G921" i="1"/>
  <c r="F921" i="1"/>
  <c r="E921" i="1"/>
  <c r="D921" i="1"/>
  <c r="D924" i="1" s="1"/>
  <c r="D926" i="1" s="1"/>
  <c r="C921" i="1"/>
  <c r="C924" i="1" s="1"/>
  <c r="C926" i="1" s="1"/>
  <c r="B921" i="1"/>
  <c r="Y920" i="1"/>
  <c r="Y924" i="1" s="1"/>
  <c r="X920" i="1"/>
  <c r="X924" i="1" s="1"/>
  <c r="W920" i="1"/>
  <c r="W924" i="1" s="1"/>
  <c r="V920" i="1"/>
  <c r="U920" i="1"/>
  <c r="T920" i="1"/>
  <c r="S920" i="1"/>
  <c r="S924" i="1" s="1"/>
  <c r="R920" i="1"/>
  <c r="R924" i="1" s="1"/>
  <c r="Q920" i="1"/>
  <c r="P920" i="1"/>
  <c r="O920" i="1"/>
  <c r="N920" i="1"/>
  <c r="M920" i="1"/>
  <c r="L920" i="1"/>
  <c r="L924" i="1" s="1"/>
  <c r="K920" i="1"/>
  <c r="K924" i="1" s="1"/>
  <c r="J920" i="1"/>
  <c r="I920" i="1"/>
  <c r="H920" i="1"/>
  <c r="G920" i="1"/>
  <c r="G924" i="1" s="1"/>
  <c r="F920" i="1"/>
  <c r="F924" i="1" s="1"/>
  <c r="E920" i="1"/>
  <c r="D920" i="1"/>
  <c r="C920" i="1"/>
  <c r="B920" i="1"/>
  <c r="T916" i="1"/>
  <c r="H916" i="1"/>
  <c r="Y915" i="1"/>
  <c r="X915" i="1"/>
  <c r="W915" i="1"/>
  <c r="V915" i="1"/>
  <c r="U915" i="1"/>
  <c r="T915" i="1"/>
  <c r="S915" i="1"/>
  <c r="R915" i="1"/>
  <c r="R916" i="1" s="1"/>
  <c r="Q915" i="1"/>
  <c r="Q905" i="1" s="1"/>
  <c r="P915" i="1"/>
  <c r="O915" i="1"/>
  <c r="N915" i="1"/>
  <c r="M915" i="1"/>
  <c r="L915" i="1"/>
  <c r="K915" i="1"/>
  <c r="J915" i="1"/>
  <c r="I915" i="1"/>
  <c r="H915" i="1"/>
  <c r="G915" i="1"/>
  <c r="F915" i="1"/>
  <c r="F916" i="1" s="1"/>
  <c r="E915" i="1"/>
  <c r="E905" i="1" s="1"/>
  <c r="D915" i="1"/>
  <c r="C915" i="1"/>
  <c r="B915" i="1"/>
  <c r="T914" i="1"/>
  <c r="N914" i="1"/>
  <c r="N916" i="1" s="1"/>
  <c r="H914" i="1"/>
  <c r="B914" i="1"/>
  <c r="B916" i="1" s="1"/>
  <c r="Y913" i="1"/>
  <c r="X913" i="1"/>
  <c r="W913" i="1"/>
  <c r="V913" i="1"/>
  <c r="V903" i="1" s="1"/>
  <c r="U913" i="1"/>
  <c r="T913" i="1"/>
  <c r="S913" i="1"/>
  <c r="R913" i="1"/>
  <c r="Q913" i="1"/>
  <c r="P913" i="1"/>
  <c r="P903" i="1" s="1"/>
  <c r="O913" i="1"/>
  <c r="N913" i="1"/>
  <c r="M913" i="1"/>
  <c r="L913" i="1"/>
  <c r="K913" i="1"/>
  <c r="J913" i="1"/>
  <c r="J903" i="1" s="1"/>
  <c r="I913" i="1"/>
  <c r="H913" i="1"/>
  <c r="G913" i="1"/>
  <c r="F913" i="1"/>
  <c r="E913" i="1"/>
  <c r="D913" i="1"/>
  <c r="C913" i="1"/>
  <c r="B913" i="1"/>
  <c r="Z912" i="1"/>
  <c r="AA912" i="1" s="1"/>
  <c r="Y911" i="1"/>
  <c r="X911" i="1"/>
  <c r="W911" i="1"/>
  <c r="V911" i="1"/>
  <c r="V914" i="1" s="1"/>
  <c r="V916" i="1" s="1"/>
  <c r="U911" i="1"/>
  <c r="T911" i="1"/>
  <c r="S911" i="1"/>
  <c r="R911" i="1"/>
  <c r="Q911" i="1"/>
  <c r="P911" i="1"/>
  <c r="O911" i="1"/>
  <c r="O914" i="1" s="1"/>
  <c r="O916" i="1" s="1"/>
  <c r="N911" i="1"/>
  <c r="Z911" i="1" s="1"/>
  <c r="M911" i="1"/>
  <c r="L911" i="1"/>
  <c r="K911" i="1"/>
  <c r="J911" i="1"/>
  <c r="J914" i="1" s="1"/>
  <c r="J916" i="1" s="1"/>
  <c r="I911" i="1"/>
  <c r="H911" i="1"/>
  <c r="G911" i="1"/>
  <c r="F911" i="1"/>
  <c r="E911" i="1"/>
  <c r="D911" i="1"/>
  <c r="C911" i="1"/>
  <c r="C914" i="1" s="1"/>
  <c r="C916" i="1" s="1"/>
  <c r="B911" i="1"/>
  <c r="Y910" i="1"/>
  <c r="Y914" i="1" s="1"/>
  <c r="X910" i="1"/>
  <c r="W910" i="1"/>
  <c r="W914" i="1" s="1"/>
  <c r="V910" i="1"/>
  <c r="U910" i="1"/>
  <c r="T910" i="1"/>
  <c r="S910" i="1"/>
  <c r="S914" i="1" s="1"/>
  <c r="R910" i="1"/>
  <c r="R914" i="1" s="1"/>
  <c r="Q910" i="1"/>
  <c r="Q914" i="1" s="1"/>
  <c r="P910" i="1"/>
  <c r="O910" i="1"/>
  <c r="N910" i="1"/>
  <c r="M910" i="1"/>
  <c r="L910" i="1"/>
  <c r="K910" i="1"/>
  <c r="K914" i="1" s="1"/>
  <c r="J910" i="1"/>
  <c r="I910" i="1"/>
  <c r="H910" i="1"/>
  <c r="G910" i="1"/>
  <c r="G914" i="1" s="1"/>
  <c r="F910" i="1"/>
  <c r="F914" i="1" s="1"/>
  <c r="E910" i="1"/>
  <c r="E914" i="1" s="1"/>
  <c r="D910" i="1"/>
  <c r="C910" i="1"/>
  <c r="B910" i="1"/>
  <c r="AE906" i="1"/>
  <c r="Y905" i="1"/>
  <c r="X905" i="1"/>
  <c r="S905" i="1"/>
  <c r="R905" i="1"/>
  <c r="M905" i="1"/>
  <c r="L905" i="1"/>
  <c r="G905" i="1"/>
  <c r="F905" i="1"/>
  <c r="X903" i="1"/>
  <c r="W903" i="1"/>
  <c r="R903" i="1"/>
  <c r="Q903" i="1"/>
  <c r="L903" i="1"/>
  <c r="K903" i="1"/>
  <c r="F903" i="1"/>
  <c r="E903" i="1"/>
  <c r="Y902" i="1"/>
  <c r="T902" i="1"/>
  <c r="S902" i="1"/>
  <c r="N902" i="1"/>
  <c r="M902" i="1"/>
  <c r="H902" i="1"/>
  <c r="G902" i="1"/>
  <c r="B902" i="1"/>
  <c r="W901" i="1"/>
  <c r="V901" i="1"/>
  <c r="Q901" i="1"/>
  <c r="P901" i="1"/>
  <c r="K901" i="1"/>
  <c r="J901" i="1"/>
  <c r="E901" i="1"/>
  <c r="D901" i="1"/>
  <c r="Y900" i="1"/>
  <c r="Y904" i="1" s="1"/>
  <c r="S900" i="1"/>
  <c r="R900" i="1"/>
  <c r="R904" i="1" s="1"/>
  <c r="M900" i="1"/>
  <c r="G900" i="1"/>
  <c r="F900" i="1"/>
  <c r="F904" i="1" s="1"/>
  <c r="U893" i="1"/>
  <c r="I893" i="1"/>
  <c r="Y892" i="1"/>
  <c r="Y893" i="1" s="1"/>
  <c r="X892" i="1"/>
  <c r="X893" i="1" s="1"/>
  <c r="W892" i="1"/>
  <c r="V892" i="1"/>
  <c r="U892" i="1"/>
  <c r="T892" i="1"/>
  <c r="S892" i="1"/>
  <c r="S893" i="1" s="1"/>
  <c r="R892" i="1"/>
  <c r="R893" i="1" s="1"/>
  <c r="Q892" i="1"/>
  <c r="P892" i="1"/>
  <c r="O892" i="1"/>
  <c r="N892" i="1"/>
  <c r="M892" i="1"/>
  <c r="L892" i="1"/>
  <c r="L893" i="1" s="1"/>
  <c r="K892" i="1"/>
  <c r="J892" i="1"/>
  <c r="I892" i="1"/>
  <c r="H892" i="1"/>
  <c r="G892" i="1"/>
  <c r="G893" i="1" s="1"/>
  <c r="F892" i="1"/>
  <c r="F893" i="1" s="1"/>
  <c r="E892" i="1"/>
  <c r="D892" i="1"/>
  <c r="C892" i="1"/>
  <c r="B892" i="1"/>
  <c r="U891" i="1"/>
  <c r="O891" i="1"/>
  <c r="O893" i="1" s="1"/>
  <c r="I891" i="1"/>
  <c r="C891" i="1"/>
  <c r="C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V891" i="1" s="1"/>
  <c r="V893" i="1" s="1"/>
  <c r="U888" i="1"/>
  <c r="T888" i="1"/>
  <c r="S888" i="1"/>
  <c r="R888" i="1"/>
  <c r="Q888" i="1"/>
  <c r="P888" i="1"/>
  <c r="P891" i="1" s="1"/>
  <c r="P893" i="1" s="1"/>
  <c r="O888" i="1"/>
  <c r="N888" i="1"/>
  <c r="M888" i="1"/>
  <c r="L888" i="1"/>
  <c r="K888" i="1"/>
  <c r="J888" i="1"/>
  <c r="J891" i="1" s="1"/>
  <c r="J893" i="1" s="1"/>
  <c r="I888" i="1"/>
  <c r="H888" i="1"/>
  <c r="G888" i="1"/>
  <c r="F888" i="1"/>
  <c r="E888" i="1"/>
  <c r="D888" i="1"/>
  <c r="D891" i="1" s="1"/>
  <c r="D893" i="1" s="1"/>
  <c r="C888" i="1"/>
  <c r="B888" i="1"/>
  <c r="Y887" i="1"/>
  <c r="Y891" i="1" s="1"/>
  <c r="X887" i="1"/>
  <c r="X891" i="1" s="1"/>
  <c r="W887" i="1"/>
  <c r="W891" i="1" s="1"/>
  <c r="W893" i="1" s="1"/>
  <c r="V887" i="1"/>
  <c r="U887" i="1"/>
  <c r="T887" i="1"/>
  <c r="T891" i="1" s="1"/>
  <c r="S887" i="1"/>
  <c r="S891" i="1" s="1"/>
  <c r="R887" i="1"/>
  <c r="R891" i="1" s="1"/>
  <c r="Q887" i="1"/>
  <c r="Q891" i="1" s="1"/>
  <c r="Q893" i="1" s="1"/>
  <c r="P887" i="1"/>
  <c r="O887" i="1"/>
  <c r="N887" i="1"/>
  <c r="N891" i="1" s="1"/>
  <c r="M887" i="1"/>
  <c r="L887" i="1"/>
  <c r="L891" i="1" s="1"/>
  <c r="K887" i="1"/>
  <c r="K891" i="1" s="1"/>
  <c r="K893" i="1" s="1"/>
  <c r="J887" i="1"/>
  <c r="I887" i="1"/>
  <c r="H887" i="1"/>
  <c r="H891" i="1" s="1"/>
  <c r="G887" i="1"/>
  <c r="G891" i="1" s="1"/>
  <c r="F887" i="1"/>
  <c r="F891" i="1" s="1"/>
  <c r="E887" i="1"/>
  <c r="E891" i="1" s="1"/>
  <c r="E893" i="1" s="1"/>
  <c r="D887" i="1"/>
  <c r="C887" i="1"/>
  <c r="B887" i="1"/>
  <c r="B891" i="1" s="1"/>
  <c r="P883" i="1"/>
  <c r="D883" i="1"/>
  <c r="Y882" i="1"/>
  <c r="X882" i="1"/>
  <c r="W882" i="1"/>
  <c r="V882" i="1"/>
  <c r="U882" i="1"/>
  <c r="U883" i="1" s="1"/>
  <c r="T882" i="1"/>
  <c r="T883" i="1" s="1"/>
  <c r="S882" i="1"/>
  <c r="S883" i="1" s="1"/>
  <c r="R882" i="1"/>
  <c r="Q882" i="1"/>
  <c r="P882" i="1"/>
  <c r="O882" i="1"/>
  <c r="O883" i="1" s="1"/>
  <c r="N882" i="1"/>
  <c r="M882" i="1"/>
  <c r="L882" i="1"/>
  <c r="K882" i="1"/>
  <c r="J882" i="1"/>
  <c r="I882" i="1"/>
  <c r="I883" i="1" s="1"/>
  <c r="H882" i="1"/>
  <c r="H883" i="1" s="1"/>
  <c r="G882" i="1"/>
  <c r="G883" i="1" s="1"/>
  <c r="F882" i="1"/>
  <c r="E882" i="1"/>
  <c r="D882" i="1"/>
  <c r="C882" i="1"/>
  <c r="C883" i="1" s="1"/>
  <c r="B882" i="1"/>
  <c r="B883" i="1" s="1"/>
  <c r="V881" i="1"/>
  <c r="V883" i="1" s="1"/>
  <c r="P881" i="1"/>
  <c r="J881" i="1"/>
  <c r="J883" i="1" s="1"/>
  <c r="D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AA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W881" i="1" s="1"/>
  <c r="W883" i="1" s="1"/>
  <c r="V878" i="1"/>
  <c r="U878" i="1"/>
  <c r="T878" i="1"/>
  <c r="S878" i="1"/>
  <c r="R878" i="1"/>
  <c r="Q878" i="1"/>
  <c r="Q881" i="1" s="1"/>
  <c r="Q883" i="1" s="1"/>
  <c r="P878" i="1"/>
  <c r="O878" i="1"/>
  <c r="N878" i="1"/>
  <c r="M878" i="1"/>
  <c r="L878" i="1"/>
  <c r="K878" i="1"/>
  <c r="K881" i="1" s="1"/>
  <c r="K883" i="1" s="1"/>
  <c r="J878" i="1"/>
  <c r="I878" i="1"/>
  <c r="H878" i="1"/>
  <c r="G878" i="1"/>
  <c r="F878" i="1"/>
  <c r="E878" i="1"/>
  <c r="E881" i="1" s="1"/>
  <c r="E883" i="1" s="1"/>
  <c r="D878" i="1"/>
  <c r="C878" i="1"/>
  <c r="B878" i="1"/>
  <c r="Y877" i="1"/>
  <c r="Y881" i="1" s="1"/>
  <c r="X877" i="1"/>
  <c r="X881" i="1" s="1"/>
  <c r="X883" i="1" s="1"/>
  <c r="W877" i="1"/>
  <c r="V877" i="1"/>
  <c r="U877" i="1"/>
  <c r="U881" i="1" s="1"/>
  <c r="T877" i="1"/>
  <c r="T881" i="1" s="1"/>
  <c r="S877" i="1"/>
  <c r="S881" i="1" s="1"/>
  <c r="R877" i="1"/>
  <c r="R881" i="1" s="1"/>
  <c r="R883" i="1" s="1"/>
  <c r="Q877" i="1"/>
  <c r="P877" i="1"/>
  <c r="O877" i="1"/>
  <c r="O881" i="1" s="1"/>
  <c r="N877" i="1"/>
  <c r="Z877" i="1" s="1"/>
  <c r="M877" i="1"/>
  <c r="M881" i="1" s="1"/>
  <c r="L877" i="1"/>
  <c r="L881" i="1" s="1"/>
  <c r="L883" i="1" s="1"/>
  <c r="K877" i="1"/>
  <c r="J877" i="1"/>
  <c r="I877" i="1"/>
  <c r="I881" i="1" s="1"/>
  <c r="H877" i="1"/>
  <c r="H881" i="1" s="1"/>
  <c r="G877" i="1"/>
  <c r="G881" i="1" s="1"/>
  <c r="F877" i="1"/>
  <c r="F881" i="1" s="1"/>
  <c r="F883" i="1" s="1"/>
  <c r="E877" i="1"/>
  <c r="D877" i="1"/>
  <c r="C877" i="1"/>
  <c r="C881" i="1" s="1"/>
  <c r="B877" i="1"/>
  <c r="B881" i="1" s="1"/>
  <c r="W873" i="1"/>
  <c r="K873" i="1"/>
  <c r="Y872" i="1"/>
  <c r="X872" i="1"/>
  <c r="W872" i="1"/>
  <c r="V872" i="1"/>
  <c r="V873" i="1" s="1"/>
  <c r="U872" i="1"/>
  <c r="T872" i="1"/>
  <c r="S872" i="1"/>
  <c r="R872" i="1"/>
  <c r="Q872" i="1"/>
  <c r="P872" i="1"/>
  <c r="P873" i="1" s="1"/>
  <c r="O872" i="1"/>
  <c r="O873" i="1" s="1"/>
  <c r="N872" i="1"/>
  <c r="M872" i="1"/>
  <c r="L872" i="1"/>
  <c r="K872" i="1"/>
  <c r="J872" i="1"/>
  <c r="J873" i="1" s="1"/>
  <c r="I872" i="1"/>
  <c r="H872" i="1"/>
  <c r="G872" i="1"/>
  <c r="F872" i="1"/>
  <c r="E872" i="1"/>
  <c r="D872" i="1"/>
  <c r="D873" i="1" s="1"/>
  <c r="C872" i="1"/>
  <c r="B872" i="1"/>
  <c r="W871" i="1"/>
  <c r="Q871" i="1"/>
  <c r="Q873" i="1" s="1"/>
  <c r="K871" i="1"/>
  <c r="E871" i="1"/>
  <c r="E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N871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B871" i="1" s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X871" i="1" s="1"/>
  <c r="X873" i="1" s="1"/>
  <c r="W868" i="1"/>
  <c r="V868" i="1"/>
  <c r="U868" i="1"/>
  <c r="T868" i="1"/>
  <c r="S868" i="1"/>
  <c r="R868" i="1"/>
  <c r="R871" i="1" s="1"/>
  <c r="R873" i="1" s="1"/>
  <c r="Q868" i="1"/>
  <c r="P868" i="1"/>
  <c r="O868" i="1"/>
  <c r="N868" i="1"/>
  <c r="M868" i="1"/>
  <c r="L868" i="1"/>
  <c r="L871" i="1" s="1"/>
  <c r="L873" i="1" s="1"/>
  <c r="K868" i="1"/>
  <c r="J868" i="1"/>
  <c r="I868" i="1"/>
  <c r="H868" i="1"/>
  <c r="G868" i="1"/>
  <c r="F868" i="1"/>
  <c r="F871" i="1" s="1"/>
  <c r="F873" i="1" s="1"/>
  <c r="E868" i="1"/>
  <c r="D868" i="1"/>
  <c r="C868" i="1"/>
  <c r="B868" i="1"/>
  <c r="Y867" i="1"/>
  <c r="Y871" i="1" s="1"/>
  <c r="Y873" i="1" s="1"/>
  <c r="X867" i="1"/>
  <c r="W867" i="1"/>
  <c r="V867" i="1"/>
  <c r="V871" i="1" s="1"/>
  <c r="U867" i="1"/>
  <c r="U871" i="1" s="1"/>
  <c r="T867" i="1"/>
  <c r="T871" i="1" s="1"/>
  <c r="S867" i="1"/>
  <c r="R867" i="1"/>
  <c r="Q867" i="1"/>
  <c r="P867" i="1"/>
  <c r="P871" i="1" s="1"/>
  <c r="O867" i="1"/>
  <c r="O871" i="1" s="1"/>
  <c r="N867" i="1"/>
  <c r="M867" i="1"/>
  <c r="Z867" i="1" s="1"/>
  <c r="L867" i="1"/>
  <c r="K867" i="1"/>
  <c r="J867" i="1"/>
  <c r="J871" i="1" s="1"/>
  <c r="I867" i="1"/>
  <c r="I871" i="1" s="1"/>
  <c r="H867" i="1"/>
  <c r="H871" i="1" s="1"/>
  <c r="G867" i="1"/>
  <c r="F867" i="1"/>
  <c r="E867" i="1"/>
  <c r="D867" i="1"/>
  <c r="D871" i="1" s="1"/>
  <c r="C867" i="1"/>
  <c r="C871" i="1" s="1"/>
  <c r="B867" i="1"/>
  <c r="R863" i="1"/>
  <c r="F863" i="1"/>
  <c r="Y862" i="1"/>
  <c r="X862" i="1"/>
  <c r="W862" i="1"/>
  <c r="W863" i="1" s="1"/>
  <c r="V862" i="1"/>
  <c r="V863" i="1" s="1"/>
  <c r="U862" i="1"/>
  <c r="U863" i="1" s="1"/>
  <c r="T862" i="1"/>
  <c r="S862" i="1"/>
  <c r="R862" i="1"/>
  <c r="Q862" i="1"/>
  <c r="Q863" i="1" s="1"/>
  <c r="P862" i="1"/>
  <c r="O862" i="1"/>
  <c r="O863" i="1" s="1"/>
  <c r="N862" i="1"/>
  <c r="M862" i="1"/>
  <c r="L862" i="1"/>
  <c r="K862" i="1"/>
  <c r="K863" i="1" s="1"/>
  <c r="J862" i="1"/>
  <c r="J863" i="1" s="1"/>
  <c r="I862" i="1"/>
  <c r="I863" i="1" s="1"/>
  <c r="H862" i="1"/>
  <c r="G862" i="1"/>
  <c r="F862" i="1"/>
  <c r="E862" i="1"/>
  <c r="E863" i="1" s="1"/>
  <c r="D862" i="1"/>
  <c r="C862" i="1"/>
  <c r="C863" i="1" s="1"/>
  <c r="B862" i="1"/>
  <c r="X861" i="1"/>
  <c r="X863" i="1" s="1"/>
  <c r="R861" i="1"/>
  <c r="L861" i="1"/>
  <c r="L863" i="1" s="1"/>
  <c r="F861" i="1"/>
  <c r="Y860" i="1"/>
  <c r="X860" i="1"/>
  <c r="W860" i="1"/>
  <c r="V860" i="1"/>
  <c r="U860" i="1"/>
  <c r="U861" i="1" s="1"/>
  <c r="T860" i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I861" i="1" s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Y861" i="1" s="1"/>
  <c r="Y863" i="1" s="1"/>
  <c r="X858" i="1"/>
  <c r="W858" i="1"/>
  <c r="V858" i="1"/>
  <c r="U858" i="1"/>
  <c r="T858" i="1"/>
  <c r="S858" i="1"/>
  <c r="S861" i="1" s="1"/>
  <c r="S863" i="1" s="1"/>
  <c r="R858" i="1"/>
  <c r="Q858" i="1"/>
  <c r="P858" i="1"/>
  <c r="O858" i="1"/>
  <c r="N858" i="1"/>
  <c r="M858" i="1"/>
  <c r="M861" i="1" s="1"/>
  <c r="M863" i="1" s="1"/>
  <c r="L858" i="1"/>
  <c r="K858" i="1"/>
  <c r="J858" i="1"/>
  <c r="I858" i="1"/>
  <c r="H858" i="1"/>
  <c r="G858" i="1"/>
  <c r="G861" i="1" s="1"/>
  <c r="G863" i="1" s="1"/>
  <c r="F858" i="1"/>
  <c r="E858" i="1"/>
  <c r="D858" i="1"/>
  <c r="C858" i="1"/>
  <c r="B858" i="1"/>
  <c r="Y857" i="1"/>
  <c r="X857" i="1"/>
  <c r="W857" i="1"/>
  <c r="W861" i="1" s="1"/>
  <c r="V857" i="1"/>
  <c r="V861" i="1" s="1"/>
  <c r="U857" i="1"/>
  <c r="T857" i="1"/>
  <c r="T861" i="1" s="1"/>
  <c r="S857" i="1"/>
  <c r="R857" i="1"/>
  <c r="Q857" i="1"/>
  <c r="Q861" i="1" s="1"/>
  <c r="P857" i="1"/>
  <c r="P861" i="1" s="1"/>
  <c r="O857" i="1"/>
  <c r="O861" i="1" s="1"/>
  <c r="N857" i="1"/>
  <c r="N861" i="1" s="1"/>
  <c r="M857" i="1"/>
  <c r="L857" i="1"/>
  <c r="K857" i="1"/>
  <c r="K861" i="1" s="1"/>
  <c r="J857" i="1"/>
  <c r="J861" i="1" s="1"/>
  <c r="I857" i="1"/>
  <c r="H857" i="1"/>
  <c r="H861" i="1" s="1"/>
  <c r="G857" i="1"/>
  <c r="F857" i="1"/>
  <c r="E857" i="1"/>
  <c r="E861" i="1" s="1"/>
  <c r="D857" i="1"/>
  <c r="C857" i="1"/>
  <c r="C861" i="1" s="1"/>
  <c r="B857" i="1"/>
  <c r="B861" i="1" s="1"/>
  <c r="Y853" i="1"/>
  <c r="M853" i="1"/>
  <c r="Y852" i="1"/>
  <c r="X852" i="1"/>
  <c r="W852" i="1"/>
  <c r="W853" i="1" s="1"/>
  <c r="V852" i="1"/>
  <c r="U852" i="1"/>
  <c r="T852" i="1"/>
  <c r="S852" i="1"/>
  <c r="R852" i="1"/>
  <c r="R853" i="1" s="1"/>
  <c r="Q852" i="1"/>
  <c r="Q853" i="1" s="1"/>
  <c r="P852" i="1"/>
  <c r="O852" i="1"/>
  <c r="N852" i="1"/>
  <c r="M852" i="1"/>
  <c r="Z852" i="1" s="1"/>
  <c r="L852" i="1"/>
  <c r="K852" i="1"/>
  <c r="K853" i="1" s="1"/>
  <c r="J852" i="1"/>
  <c r="I852" i="1"/>
  <c r="H852" i="1"/>
  <c r="G852" i="1"/>
  <c r="F852" i="1"/>
  <c r="F853" i="1" s="1"/>
  <c r="E852" i="1"/>
  <c r="E853" i="1" s="1"/>
  <c r="D852" i="1"/>
  <c r="C852" i="1"/>
  <c r="B852" i="1"/>
  <c r="Y851" i="1"/>
  <c r="S851" i="1"/>
  <c r="S853" i="1" s="1"/>
  <c r="M851" i="1"/>
  <c r="G851" i="1"/>
  <c r="G853" i="1" s="1"/>
  <c r="Y850" i="1"/>
  <c r="X850" i="1"/>
  <c r="W850" i="1"/>
  <c r="V850" i="1"/>
  <c r="U850" i="1"/>
  <c r="T850" i="1"/>
  <c r="S850" i="1"/>
  <c r="R850" i="1"/>
  <c r="Q850" i="1"/>
  <c r="P850" i="1"/>
  <c r="P851" i="1" s="1"/>
  <c r="O850" i="1"/>
  <c r="N850" i="1"/>
  <c r="M850" i="1"/>
  <c r="L850" i="1"/>
  <c r="K850" i="1"/>
  <c r="J850" i="1"/>
  <c r="I850" i="1"/>
  <c r="H850" i="1"/>
  <c r="G850" i="1"/>
  <c r="F850" i="1"/>
  <c r="E850" i="1"/>
  <c r="D850" i="1"/>
  <c r="D851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T851" i="1" s="1"/>
  <c r="T853" i="1" s="1"/>
  <c r="S848" i="1"/>
  <c r="R848" i="1"/>
  <c r="Q848" i="1"/>
  <c r="P848" i="1"/>
  <c r="O848" i="1"/>
  <c r="N848" i="1"/>
  <c r="N851" i="1" s="1"/>
  <c r="N853" i="1" s="1"/>
  <c r="M848" i="1"/>
  <c r="L848" i="1"/>
  <c r="K848" i="1"/>
  <c r="J848" i="1"/>
  <c r="I848" i="1"/>
  <c r="H848" i="1"/>
  <c r="H851" i="1" s="1"/>
  <c r="H853" i="1" s="1"/>
  <c r="G848" i="1"/>
  <c r="F848" i="1"/>
  <c r="E848" i="1"/>
  <c r="D848" i="1"/>
  <c r="C848" i="1"/>
  <c r="B848" i="1"/>
  <c r="B851" i="1" s="1"/>
  <c r="B853" i="1" s="1"/>
  <c r="Y847" i="1"/>
  <c r="X847" i="1"/>
  <c r="X851" i="1" s="1"/>
  <c r="W847" i="1"/>
  <c r="W851" i="1" s="1"/>
  <c r="V847" i="1"/>
  <c r="V851" i="1" s="1"/>
  <c r="U847" i="1"/>
  <c r="T847" i="1"/>
  <c r="S847" i="1"/>
  <c r="R847" i="1"/>
  <c r="R851" i="1" s="1"/>
  <c r="Q847" i="1"/>
  <c r="Q851" i="1" s="1"/>
  <c r="P847" i="1"/>
  <c r="O847" i="1"/>
  <c r="O851" i="1" s="1"/>
  <c r="N847" i="1"/>
  <c r="M847" i="1"/>
  <c r="L847" i="1"/>
  <c r="L851" i="1" s="1"/>
  <c r="K847" i="1"/>
  <c r="K851" i="1" s="1"/>
  <c r="J847" i="1"/>
  <c r="J851" i="1" s="1"/>
  <c r="I847" i="1"/>
  <c r="H847" i="1"/>
  <c r="G847" i="1"/>
  <c r="F847" i="1"/>
  <c r="F851" i="1" s="1"/>
  <c r="E847" i="1"/>
  <c r="E851" i="1" s="1"/>
  <c r="D847" i="1"/>
  <c r="C847" i="1"/>
  <c r="C851" i="1" s="1"/>
  <c r="B847" i="1"/>
  <c r="T843" i="1"/>
  <c r="N843" i="1"/>
  <c r="H843" i="1"/>
  <c r="Y842" i="1"/>
  <c r="X842" i="1"/>
  <c r="W842" i="1"/>
  <c r="W843" i="1" s="1"/>
  <c r="V842" i="1"/>
  <c r="U842" i="1"/>
  <c r="T842" i="1"/>
  <c r="S842" i="1"/>
  <c r="R842" i="1"/>
  <c r="R843" i="1" s="1"/>
  <c r="Q842" i="1"/>
  <c r="P842" i="1"/>
  <c r="O842" i="1"/>
  <c r="N842" i="1"/>
  <c r="M842" i="1"/>
  <c r="L842" i="1"/>
  <c r="K842" i="1"/>
  <c r="K843" i="1" s="1"/>
  <c r="J842" i="1"/>
  <c r="I842" i="1"/>
  <c r="H842" i="1"/>
  <c r="G842" i="1"/>
  <c r="F842" i="1"/>
  <c r="F843" i="1" s="1"/>
  <c r="E842" i="1"/>
  <c r="D842" i="1"/>
  <c r="C842" i="1"/>
  <c r="B842" i="1"/>
  <c r="T841" i="1"/>
  <c r="N841" i="1"/>
  <c r="H841" i="1"/>
  <c r="B841" i="1"/>
  <c r="B843" i="1" s="1"/>
  <c r="Y840" i="1"/>
  <c r="X840" i="1"/>
  <c r="W840" i="1"/>
  <c r="W841" i="1" s="1"/>
  <c r="V840" i="1"/>
  <c r="U840" i="1"/>
  <c r="T840" i="1"/>
  <c r="S840" i="1"/>
  <c r="R840" i="1"/>
  <c r="Q840" i="1"/>
  <c r="P840" i="1"/>
  <c r="O840" i="1"/>
  <c r="N840" i="1"/>
  <c r="M840" i="1"/>
  <c r="L840" i="1"/>
  <c r="K840" i="1"/>
  <c r="K841" i="1" s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U841" i="1" s="1"/>
  <c r="U843" i="1" s="1"/>
  <c r="T838" i="1"/>
  <c r="S838" i="1"/>
  <c r="R838" i="1"/>
  <c r="Q838" i="1"/>
  <c r="P838" i="1"/>
  <c r="O838" i="1"/>
  <c r="O841" i="1" s="1"/>
  <c r="O843" i="1" s="1"/>
  <c r="N838" i="1"/>
  <c r="M838" i="1"/>
  <c r="L838" i="1"/>
  <c r="K838" i="1"/>
  <c r="J838" i="1"/>
  <c r="I838" i="1"/>
  <c r="I841" i="1" s="1"/>
  <c r="I843" i="1" s="1"/>
  <c r="H838" i="1"/>
  <c r="G838" i="1"/>
  <c r="F838" i="1"/>
  <c r="E838" i="1"/>
  <c r="D838" i="1"/>
  <c r="C838" i="1"/>
  <c r="C841" i="1" s="1"/>
  <c r="C843" i="1" s="1"/>
  <c r="B838" i="1"/>
  <c r="Y837" i="1"/>
  <c r="Y841" i="1" s="1"/>
  <c r="X837" i="1"/>
  <c r="X841" i="1" s="1"/>
  <c r="W837" i="1"/>
  <c r="V837" i="1"/>
  <c r="V841" i="1" s="1"/>
  <c r="U837" i="1"/>
  <c r="T837" i="1"/>
  <c r="S837" i="1"/>
  <c r="S841" i="1" s="1"/>
  <c r="R837" i="1"/>
  <c r="R841" i="1" s="1"/>
  <c r="Q837" i="1"/>
  <c r="Q841" i="1" s="1"/>
  <c r="P837" i="1"/>
  <c r="O837" i="1"/>
  <c r="N837" i="1"/>
  <c r="M837" i="1"/>
  <c r="L837" i="1"/>
  <c r="L841" i="1" s="1"/>
  <c r="K837" i="1"/>
  <c r="J837" i="1"/>
  <c r="J841" i="1" s="1"/>
  <c r="I837" i="1"/>
  <c r="H837" i="1"/>
  <c r="G837" i="1"/>
  <c r="G841" i="1" s="1"/>
  <c r="F837" i="1"/>
  <c r="F841" i="1" s="1"/>
  <c r="E837" i="1"/>
  <c r="E841" i="1" s="1"/>
  <c r="D837" i="1"/>
  <c r="C837" i="1"/>
  <c r="B837" i="1"/>
  <c r="Z835" i="1"/>
  <c r="V833" i="1"/>
  <c r="P833" i="1"/>
  <c r="J833" i="1"/>
  <c r="Y832" i="1"/>
  <c r="X832" i="1"/>
  <c r="W832" i="1"/>
  <c r="V832" i="1"/>
  <c r="U832" i="1"/>
  <c r="U833" i="1" s="1"/>
  <c r="T832" i="1"/>
  <c r="S832" i="1"/>
  <c r="R832" i="1"/>
  <c r="Q832" i="1"/>
  <c r="P832" i="1"/>
  <c r="O832" i="1"/>
  <c r="O833" i="1" s="1"/>
  <c r="N832" i="1"/>
  <c r="M832" i="1"/>
  <c r="L832" i="1"/>
  <c r="K832" i="1"/>
  <c r="J832" i="1"/>
  <c r="I832" i="1"/>
  <c r="I833" i="1" s="1"/>
  <c r="H832" i="1"/>
  <c r="G832" i="1"/>
  <c r="F832" i="1"/>
  <c r="E832" i="1"/>
  <c r="D832" i="1"/>
  <c r="C832" i="1"/>
  <c r="C833" i="1" s="1"/>
  <c r="B832" i="1"/>
  <c r="V831" i="1"/>
  <c r="P831" i="1"/>
  <c r="J831" i="1"/>
  <c r="D831" i="1"/>
  <c r="D833" i="1" s="1"/>
  <c r="Y830" i="1"/>
  <c r="X830" i="1"/>
  <c r="W830" i="1"/>
  <c r="V830" i="1"/>
  <c r="U830" i="1"/>
  <c r="T830" i="1"/>
  <c r="S830" i="1"/>
  <c r="S831" i="1" s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G831" i="1" s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AA829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W831" i="1" s="1"/>
  <c r="W833" i="1" s="1"/>
  <c r="V828" i="1"/>
  <c r="U828" i="1"/>
  <c r="T828" i="1"/>
  <c r="S828" i="1"/>
  <c r="R828" i="1"/>
  <c r="Q828" i="1"/>
  <c r="Q831" i="1" s="1"/>
  <c r="Q833" i="1" s="1"/>
  <c r="P828" i="1"/>
  <c r="O828" i="1"/>
  <c r="N828" i="1"/>
  <c r="M828" i="1"/>
  <c r="L828" i="1"/>
  <c r="K828" i="1"/>
  <c r="K831" i="1" s="1"/>
  <c r="K833" i="1" s="1"/>
  <c r="J828" i="1"/>
  <c r="I828" i="1"/>
  <c r="H828" i="1"/>
  <c r="G828" i="1"/>
  <c r="F828" i="1"/>
  <c r="E828" i="1"/>
  <c r="E831" i="1" s="1"/>
  <c r="E833" i="1" s="1"/>
  <c r="D828" i="1"/>
  <c r="C828" i="1"/>
  <c r="B828" i="1"/>
  <c r="Y827" i="1"/>
  <c r="Y831" i="1" s="1"/>
  <c r="X827" i="1"/>
  <c r="X831" i="1" s="1"/>
  <c r="W827" i="1"/>
  <c r="V827" i="1"/>
  <c r="U827" i="1"/>
  <c r="U831" i="1" s="1"/>
  <c r="T827" i="1"/>
  <c r="S827" i="1"/>
  <c r="R827" i="1"/>
  <c r="R831" i="1" s="1"/>
  <c r="Q827" i="1"/>
  <c r="P827" i="1"/>
  <c r="O827" i="1"/>
  <c r="O831" i="1" s="1"/>
  <c r="N827" i="1"/>
  <c r="M827" i="1"/>
  <c r="M831" i="1" s="1"/>
  <c r="L827" i="1"/>
  <c r="L831" i="1" s="1"/>
  <c r="K827" i="1"/>
  <c r="J827" i="1"/>
  <c r="I827" i="1"/>
  <c r="I831" i="1" s="1"/>
  <c r="H827" i="1"/>
  <c r="G827" i="1"/>
  <c r="F827" i="1"/>
  <c r="F831" i="1" s="1"/>
  <c r="E827" i="1"/>
  <c r="D827" i="1"/>
  <c r="C827" i="1"/>
  <c r="C831" i="1" s="1"/>
  <c r="B827" i="1"/>
  <c r="W823" i="1"/>
  <c r="Q823" i="1"/>
  <c r="E823" i="1"/>
  <c r="Y822" i="1"/>
  <c r="X822" i="1"/>
  <c r="W822" i="1"/>
  <c r="V822" i="1"/>
  <c r="U822" i="1"/>
  <c r="T822" i="1"/>
  <c r="S822" i="1"/>
  <c r="R822" i="1"/>
  <c r="Q822" i="1"/>
  <c r="P822" i="1"/>
  <c r="P823" i="1" s="1"/>
  <c r="O822" i="1"/>
  <c r="N822" i="1"/>
  <c r="M822" i="1"/>
  <c r="L822" i="1"/>
  <c r="K822" i="1"/>
  <c r="J822" i="1"/>
  <c r="I822" i="1"/>
  <c r="H822" i="1"/>
  <c r="G822" i="1"/>
  <c r="F822" i="1"/>
  <c r="E822" i="1"/>
  <c r="D822" i="1"/>
  <c r="D823" i="1" s="1"/>
  <c r="C822" i="1"/>
  <c r="B822" i="1"/>
  <c r="W821" i="1"/>
  <c r="Q821" i="1"/>
  <c r="K821" i="1"/>
  <c r="K823" i="1" s="1"/>
  <c r="E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N821" i="1" s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B821" i="1" s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X821" i="1" s="1"/>
  <c r="X823" i="1" s="1"/>
  <c r="W818" i="1"/>
  <c r="V818" i="1"/>
  <c r="U818" i="1"/>
  <c r="T818" i="1"/>
  <c r="S818" i="1"/>
  <c r="R818" i="1"/>
  <c r="R821" i="1" s="1"/>
  <c r="R823" i="1" s="1"/>
  <c r="Q818" i="1"/>
  <c r="P818" i="1"/>
  <c r="O818" i="1"/>
  <c r="N818" i="1"/>
  <c r="M818" i="1"/>
  <c r="Z818" i="1" s="1"/>
  <c r="AB818" i="1" s="1"/>
  <c r="L818" i="1"/>
  <c r="L821" i="1" s="1"/>
  <c r="L823" i="1" s="1"/>
  <c r="K818" i="1"/>
  <c r="J818" i="1"/>
  <c r="I818" i="1"/>
  <c r="H818" i="1"/>
  <c r="G818" i="1"/>
  <c r="F818" i="1"/>
  <c r="F821" i="1" s="1"/>
  <c r="F823" i="1" s="1"/>
  <c r="E818" i="1"/>
  <c r="D818" i="1"/>
  <c r="AA818" i="1" s="1"/>
  <c r="C818" i="1"/>
  <c r="B818" i="1"/>
  <c r="Y817" i="1"/>
  <c r="X817" i="1"/>
  <c r="W817" i="1"/>
  <c r="V817" i="1"/>
  <c r="V821" i="1" s="1"/>
  <c r="U817" i="1"/>
  <c r="T817" i="1"/>
  <c r="T821" i="1" s="1"/>
  <c r="S817" i="1"/>
  <c r="R817" i="1"/>
  <c r="Q817" i="1"/>
  <c r="P817" i="1"/>
  <c r="P821" i="1" s="1"/>
  <c r="O817" i="1"/>
  <c r="O821" i="1" s="1"/>
  <c r="N817" i="1"/>
  <c r="M817" i="1"/>
  <c r="L817" i="1"/>
  <c r="K817" i="1"/>
  <c r="J817" i="1"/>
  <c r="J821" i="1" s="1"/>
  <c r="I817" i="1"/>
  <c r="H817" i="1"/>
  <c r="H821" i="1" s="1"/>
  <c r="G817" i="1"/>
  <c r="F817" i="1"/>
  <c r="E817" i="1"/>
  <c r="D817" i="1"/>
  <c r="D821" i="1" s="1"/>
  <c r="C817" i="1"/>
  <c r="C821" i="1" s="1"/>
  <c r="B817" i="1"/>
  <c r="R813" i="1"/>
  <c r="L813" i="1"/>
  <c r="F813" i="1"/>
  <c r="Y812" i="1"/>
  <c r="X812" i="1"/>
  <c r="W812" i="1"/>
  <c r="V812" i="1"/>
  <c r="U812" i="1"/>
  <c r="T812" i="1"/>
  <c r="S812" i="1"/>
  <c r="R812" i="1"/>
  <c r="Q812" i="1"/>
  <c r="Q813" i="1" s="1"/>
  <c r="P812" i="1"/>
  <c r="O812" i="1"/>
  <c r="O813" i="1" s="1"/>
  <c r="N812" i="1"/>
  <c r="M812" i="1"/>
  <c r="L812" i="1"/>
  <c r="K812" i="1"/>
  <c r="J812" i="1"/>
  <c r="I812" i="1"/>
  <c r="H812" i="1"/>
  <c r="G812" i="1"/>
  <c r="F812" i="1"/>
  <c r="E812" i="1"/>
  <c r="E813" i="1" s="1"/>
  <c r="D812" i="1"/>
  <c r="C812" i="1"/>
  <c r="C813" i="1" s="1"/>
  <c r="B812" i="1"/>
  <c r="X811" i="1"/>
  <c r="X813" i="1" s="1"/>
  <c r="R811" i="1"/>
  <c r="L811" i="1"/>
  <c r="F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AA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Y811" i="1" s="1"/>
  <c r="Y813" i="1" s="1"/>
  <c r="X808" i="1"/>
  <c r="W808" i="1"/>
  <c r="V808" i="1"/>
  <c r="U808" i="1"/>
  <c r="T808" i="1"/>
  <c r="S808" i="1"/>
  <c r="S811" i="1" s="1"/>
  <c r="S813" i="1" s="1"/>
  <c r="R808" i="1"/>
  <c r="Q808" i="1"/>
  <c r="P808" i="1"/>
  <c r="O808" i="1"/>
  <c r="N808" i="1"/>
  <c r="M808" i="1"/>
  <c r="L808" i="1"/>
  <c r="K808" i="1"/>
  <c r="J808" i="1"/>
  <c r="I808" i="1"/>
  <c r="H808" i="1"/>
  <c r="G808" i="1"/>
  <c r="G811" i="1" s="1"/>
  <c r="G813" i="1" s="1"/>
  <c r="F808" i="1"/>
  <c r="E808" i="1"/>
  <c r="D808" i="1"/>
  <c r="C808" i="1"/>
  <c r="B808" i="1"/>
  <c r="Y807" i="1"/>
  <c r="X807" i="1"/>
  <c r="W807" i="1"/>
  <c r="W811" i="1" s="1"/>
  <c r="V807" i="1"/>
  <c r="V811" i="1" s="1"/>
  <c r="U807" i="1"/>
  <c r="U811" i="1" s="1"/>
  <c r="T807" i="1"/>
  <c r="S807" i="1"/>
  <c r="R807" i="1"/>
  <c r="Q807" i="1"/>
  <c r="Q811" i="1" s="1"/>
  <c r="P807" i="1"/>
  <c r="P811" i="1" s="1"/>
  <c r="O807" i="1"/>
  <c r="O811" i="1" s="1"/>
  <c r="N807" i="1"/>
  <c r="N811" i="1" s="1"/>
  <c r="M807" i="1"/>
  <c r="L807" i="1"/>
  <c r="K807" i="1"/>
  <c r="K811" i="1" s="1"/>
  <c r="J807" i="1"/>
  <c r="J811" i="1" s="1"/>
  <c r="I807" i="1"/>
  <c r="I811" i="1" s="1"/>
  <c r="H807" i="1"/>
  <c r="G807" i="1"/>
  <c r="F807" i="1"/>
  <c r="E807" i="1"/>
  <c r="E811" i="1" s="1"/>
  <c r="D807" i="1"/>
  <c r="C807" i="1"/>
  <c r="C811" i="1" s="1"/>
  <c r="B807" i="1"/>
  <c r="B811" i="1" s="1"/>
  <c r="G803" i="1"/>
  <c r="AB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1" i="1"/>
  <c r="Y803" i="1" s="1"/>
  <c r="S801" i="1"/>
  <c r="S803" i="1" s="1"/>
  <c r="M801" i="1"/>
  <c r="M803" i="1" s="1"/>
  <c r="H801" i="1"/>
  <c r="H803" i="1" s="1"/>
  <c r="G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T801" i="1" s="1"/>
  <c r="T803" i="1" s="1"/>
  <c r="S798" i="1"/>
  <c r="R798" i="1"/>
  <c r="Q798" i="1"/>
  <c r="P798" i="1"/>
  <c r="O798" i="1"/>
  <c r="N798" i="1"/>
  <c r="N801" i="1" s="1"/>
  <c r="N803" i="1" s="1"/>
  <c r="M798" i="1"/>
  <c r="L798" i="1"/>
  <c r="K798" i="1"/>
  <c r="J798" i="1"/>
  <c r="I798" i="1"/>
  <c r="H798" i="1"/>
  <c r="G798" i="1"/>
  <c r="F798" i="1"/>
  <c r="E798" i="1"/>
  <c r="D798" i="1"/>
  <c r="C798" i="1"/>
  <c r="B798" i="1"/>
  <c r="B801" i="1" s="1"/>
  <c r="B803" i="1" s="1"/>
  <c r="Y797" i="1"/>
  <c r="X797" i="1"/>
  <c r="W797" i="1"/>
  <c r="V797" i="1"/>
  <c r="V801" i="1" s="1"/>
  <c r="U797" i="1"/>
  <c r="U801" i="1" s="1"/>
  <c r="T797" i="1"/>
  <c r="S797" i="1"/>
  <c r="R797" i="1"/>
  <c r="Q797" i="1"/>
  <c r="P797" i="1"/>
  <c r="P801" i="1" s="1"/>
  <c r="O797" i="1"/>
  <c r="O801" i="1" s="1"/>
  <c r="N797" i="1"/>
  <c r="M797" i="1"/>
  <c r="Z797" i="1" s="1"/>
  <c r="AB797" i="1" s="1"/>
  <c r="L797" i="1"/>
  <c r="K797" i="1"/>
  <c r="J797" i="1"/>
  <c r="J801" i="1" s="1"/>
  <c r="I797" i="1"/>
  <c r="I801" i="1" s="1"/>
  <c r="H797" i="1"/>
  <c r="G797" i="1"/>
  <c r="F797" i="1"/>
  <c r="E797" i="1"/>
  <c r="D797" i="1"/>
  <c r="C797" i="1"/>
  <c r="C801" i="1" s="1"/>
  <c r="B797" i="1"/>
  <c r="Y792" i="1"/>
  <c r="Y793" i="1" s="1"/>
  <c r="X792" i="1"/>
  <c r="W792" i="1"/>
  <c r="V792" i="1"/>
  <c r="U792" i="1"/>
  <c r="T792" i="1"/>
  <c r="S792" i="1"/>
  <c r="S793" i="1" s="1"/>
  <c r="R792" i="1"/>
  <c r="Q792" i="1"/>
  <c r="P792" i="1"/>
  <c r="O792" i="1"/>
  <c r="N792" i="1"/>
  <c r="M792" i="1"/>
  <c r="L792" i="1"/>
  <c r="K792" i="1"/>
  <c r="J792" i="1"/>
  <c r="I792" i="1"/>
  <c r="H792" i="1"/>
  <c r="G792" i="1"/>
  <c r="G793" i="1" s="1"/>
  <c r="F792" i="1"/>
  <c r="E792" i="1"/>
  <c r="D792" i="1"/>
  <c r="C792" i="1"/>
  <c r="B792" i="1"/>
  <c r="U791" i="1"/>
  <c r="U793" i="1" s="1"/>
  <c r="I791" i="1"/>
  <c r="I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W787" i="1"/>
  <c r="V787" i="1"/>
  <c r="U787" i="1"/>
  <c r="T787" i="1"/>
  <c r="T791" i="1" s="1"/>
  <c r="T793" i="1" s="1"/>
  <c r="S787" i="1"/>
  <c r="S791" i="1" s="1"/>
  <c r="R787" i="1"/>
  <c r="Q787" i="1"/>
  <c r="P787" i="1"/>
  <c r="P791" i="1" s="1"/>
  <c r="O787" i="1"/>
  <c r="O791" i="1" s="1"/>
  <c r="O793" i="1" s="1"/>
  <c r="N787" i="1"/>
  <c r="N791" i="1" s="1"/>
  <c r="N793" i="1" s="1"/>
  <c r="M787" i="1"/>
  <c r="M791" i="1" s="1"/>
  <c r="L787" i="1"/>
  <c r="K787" i="1"/>
  <c r="J787" i="1"/>
  <c r="J791" i="1" s="1"/>
  <c r="I787" i="1"/>
  <c r="H787" i="1"/>
  <c r="H791" i="1" s="1"/>
  <c r="H793" i="1" s="1"/>
  <c r="G787" i="1"/>
  <c r="G791" i="1" s="1"/>
  <c r="F787" i="1"/>
  <c r="E787" i="1"/>
  <c r="D787" i="1"/>
  <c r="D791" i="1" s="1"/>
  <c r="C787" i="1"/>
  <c r="C791" i="1" s="1"/>
  <c r="C793" i="1" s="1"/>
  <c r="B787" i="1"/>
  <c r="B791" i="1" s="1"/>
  <c r="B793" i="1" s="1"/>
  <c r="Y782" i="1"/>
  <c r="X782" i="1"/>
  <c r="W782" i="1"/>
  <c r="V782" i="1"/>
  <c r="V783" i="1" s="1"/>
  <c r="U782" i="1"/>
  <c r="T782" i="1"/>
  <c r="T783" i="1" s="1"/>
  <c r="S782" i="1"/>
  <c r="R782" i="1"/>
  <c r="Q782" i="1"/>
  <c r="P782" i="1"/>
  <c r="P783" i="1" s="1"/>
  <c r="O782" i="1"/>
  <c r="N782" i="1"/>
  <c r="M782" i="1"/>
  <c r="L782" i="1"/>
  <c r="K782" i="1"/>
  <c r="J782" i="1"/>
  <c r="J783" i="1" s="1"/>
  <c r="I782" i="1"/>
  <c r="H782" i="1"/>
  <c r="H783" i="1" s="1"/>
  <c r="G782" i="1"/>
  <c r="F782" i="1"/>
  <c r="E782" i="1"/>
  <c r="D782" i="1"/>
  <c r="C782" i="1"/>
  <c r="B782" i="1"/>
  <c r="B783" i="1" s="1"/>
  <c r="Y781" i="1"/>
  <c r="Y783" i="1" s="1"/>
  <c r="M781" i="1"/>
  <c r="M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M779" i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X781" i="1" s="1"/>
  <c r="X783" i="1" s="1"/>
  <c r="W778" i="1"/>
  <c r="V778" i="1"/>
  <c r="U778" i="1"/>
  <c r="T778" i="1"/>
  <c r="T781" i="1" s="1"/>
  <c r="S778" i="1"/>
  <c r="S781" i="1" s="1"/>
  <c r="S783" i="1" s="1"/>
  <c r="R778" i="1"/>
  <c r="R781" i="1" s="1"/>
  <c r="R783" i="1" s="1"/>
  <c r="Q778" i="1"/>
  <c r="P778" i="1"/>
  <c r="O778" i="1"/>
  <c r="N778" i="1"/>
  <c r="Z778" i="1" s="1"/>
  <c r="M778" i="1"/>
  <c r="L778" i="1"/>
  <c r="L781" i="1" s="1"/>
  <c r="L783" i="1" s="1"/>
  <c r="K778" i="1"/>
  <c r="J778" i="1"/>
  <c r="I778" i="1"/>
  <c r="H778" i="1"/>
  <c r="H781" i="1" s="1"/>
  <c r="G778" i="1"/>
  <c r="G781" i="1" s="1"/>
  <c r="G783" i="1" s="1"/>
  <c r="F778" i="1"/>
  <c r="F781" i="1" s="1"/>
  <c r="F783" i="1" s="1"/>
  <c r="E778" i="1"/>
  <c r="D778" i="1"/>
  <c r="C778" i="1"/>
  <c r="B778" i="1"/>
  <c r="B781" i="1" s="1"/>
  <c r="Y777" i="1"/>
  <c r="X777" i="1"/>
  <c r="W777" i="1"/>
  <c r="W781" i="1" s="1"/>
  <c r="W783" i="1" s="1"/>
  <c r="V777" i="1"/>
  <c r="V781" i="1" s="1"/>
  <c r="U777" i="1"/>
  <c r="U781" i="1" s="1"/>
  <c r="T777" i="1"/>
  <c r="S777" i="1"/>
  <c r="R777" i="1"/>
  <c r="Q777" i="1"/>
  <c r="Q781" i="1" s="1"/>
  <c r="Q783" i="1" s="1"/>
  <c r="P777" i="1"/>
  <c r="P781" i="1" s="1"/>
  <c r="O777" i="1"/>
  <c r="O717" i="1" s="1"/>
  <c r="N777" i="1"/>
  <c r="Z777" i="1" s="1"/>
  <c r="M777" i="1"/>
  <c r="L777" i="1"/>
  <c r="K777" i="1"/>
  <c r="K781" i="1" s="1"/>
  <c r="K783" i="1" s="1"/>
  <c r="J777" i="1"/>
  <c r="J781" i="1" s="1"/>
  <c r="I777" i="1"/>
  <c r="I781" i="1" s="1"/>
  <c r="H777" i="1"/>
  <c r="G777" i="1"/>
  <c r="F777" i="1"/>
  <c r="E777" i="1"/>
  <c r="E781" i="1" s="1"/>
  <c r="E783" i="1" s="1"/>
  <c r="D777" i="1"/>
  <c r="D781" i="1" s="1"/>
  <c r="C777" i="1"/>
  <c r="C717" i="1" s="1"/>
  <c r="B777" i="1"/>
  <c r="Y772" i="1"/>
  <c r="X772" i="1"/>
  <c r="W772" i="1"/>
  <c r="V772" i="1"/>
  <c r="V773" i="1" s="1"/>
  <c r="U772" i="1"/>
  <c r="U773" i="1" s="1"/>
  <c r="T772" i="1"/>
  <c r="S772" i="1"/>
  <c r="R772" i="1"/>
  <c r="Q772" i="1"/>
  <c r="P772" i="1"/>
  <c r="P773" i="1" s="1"/>
  <c r="O772" i="1"/>
  <c r="N772" i="1"/>
  <c r="Z772" i="1" s="1"/>
  <c r="M772" i="1"/>
  <c r="L772" i="1"/>
  <c r="K772" i="1"/>
  <c r="J772" i="1"/>
  <c r="J773" i="1" s="1"/>
  <c r="I772" i="1"/>
  <c r="I773" i="1" s="1"/>
  <c r="H772" i="1"/>
  <c r="G772" i="1"/>
  <c r="F772" i="1"/>
  <c r="E772" i="1"/>
  <c r="D772" i="1"/>
  <c r="D773" i="1" s="1"/>
  <c r="C772" i="1"/>
  <c r="B772" i="1"/>
  <c r="T771" i="1"/>
  <c r="T773" i="1" s="1"/>
  <c r="H771" i="1"/>
  <c r="H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Y771" i="1" s="1"/>
  <c r="Y773" i="1" s="1"/>
  <c r="X768" i="1"/>
  <c r="W768" i="1"/>
  <c r="V768" i="1"/>
  <c r="U768" i="1"/>
  <c r="U771" i="1" s="1"/>
  <c r="T768" i="1"/>
  <c r="S768" i="1"/>
  <c r="S771" i="1" s="1"/>
  <c r="S773" i="1" s="1"/>
  <c r="R768" i="1"/>
  <c r="Q768" i="1"/>
  <c r="P768" i="1"/>
  <c r="O768" i="1"/>
  <c r="O771" i="1" s="1"/>
  <c r="N768" i="1"/>
  <c r="N771" i="1" s="1"/>
  <c r="N773" i="1" s="1"/>
  <c r="M768" i="1"/>
  <c r="M771" i="1" s="1"/>
  <c r="M773" i="1" s="1"/>
  <c r="L768" i="1"/>
  <c r="K768" i="1"/>
  <c r="J768" i="1"/>
  <c r="I768" i="1"/>
  <c r="I771" i="1" s="1"/>
  <c r="H768" i="1"/>
  <c r="G768" i="1"/>
  <c r="G771" i="1" s="1"/>
  <c r="G773" i="1" s="1"/>
  <c r="F768" i="1"/>
  <c r="E768" i="1"/>
  <c r="D768" i="1"/>
  <c r="C768" i="1"/>
  <c r="C771" i="1" s="1"/>
  <c r="B768" i="1"/>
  <c r="B771" i="1" s="1"/>
  <c r="B773" i="1" s="1"/>
  <c r="Y767" i="1"/>
  <c r="X767" i="1"/>
  <c r="X771" i="1" s="1"/>
  <c r="X773" i="1" s="1"/>
  <c r="W767" i="1"/>
  <c r="W771" i="1" s="1"/>
  <c r="V767" i="1"/>
  <c r="V771" i="1" s="1"/>
  <c r="U767" i="1"/>
  <c r="T767" i="1"/>
  <c r="S767" i="1"/>
  <c r="R767" i="1"/>
  <c r="R771" i="1" s="1"/>
  <c r="R773" i="1" s="1"/>
  <c r="Q767" i="1"/>
  <c r="Q771" i="1" s="1"/>
  <c r="P767" i="1"/>
  <c r="P771" i="1" s="1"/>
  <c r="O767" i="1"/>
  <c r="N767" i="1"/>
  <c r="M767" i="1"/>
  <c r="Z767" i="1" s="1"/>
  <c r="L767" i="1"/>
  <c r="L771" i="1" s="1"/>
  <c r="L773" i="1" s="1"/>
  <c r="K767" i="1"/>
  <c r="K771" i="1" s="1"/>
  <c r="J767" i="1"/>
  <c r="J771" i="1" s="1"/>
  <c r="I767" i="1"/>
  <c r="H767" i="1"/>
  <c r="G767" i="1"/>
  <c r="F767" i="1"/>
  <c r="F771" i="1" s="1"/>
  <c r="F773" i="1" s="1"/>
  <c r="E767" i="1"/>
  <c r="E771" i="1" s="1"/>
  <c r="D767" i="1"/>
  <c r="D771" i="1" s="1"/>
  <c r="C767" i="1"/>
  <c r="B767" i="1"/>
  <c r="Y762" i="1"/>
  <c r="X762" i="1"/>
  <c r="X763" i="1" s="1"/>
  <c r="W762" i="1"/>
  <c r="W763" i="1" s="1"/>
  <c r="V762" i="1"/>
  <c r="U762" i="1"/>
  <c r="T762" i="1"/>
  <c r="S762" i="1"/>
  <c r="R762" i="1"/>
  <c r="R763" i="1" s="1"/>
  <c r="Q762" i="1"/>
  <c r="P762" i="1"/>
  <c r="O762" i="1"/>
  <c r="N762" i="1"/>
  <c r="M762" i="1"/>
  <c r="Z762" i="1" s="1"/>
  <c r="L762" i="1"/>
  <c r="L763" i="1" s="1"/>
  <c r="K762" i="1"/>
  <c r="K763" i="1" s="1"/>
  <c r="J762" i="1"/>
  <c r="I762" i="1"/>
  <c r="H762" i="1"/>
  <c r="G762" i="1"/>
  <c r="F762" i="1"/>
  <c r="F763" i="1" s="1"/>
  <c r="E762" i="1"/>
  <c r="D762" i="1"/>
  <c r="C762" i="1"/>
  <c r="B762" i="1"/>
  <c r="O761" i="1"/>
  <c r="O763" i="1" s="1"/>
  <c r="C761" i="1"/>
  <c r="C763" i="1" s="1"/>
  <c r="Y760" i="1"/>
  <c r="X760" i="1"/>
  <c r="W760" i="1"/>
  <c r="V760" i="1"/>
  <c r="U760" i="1"/>
  <c r="T760" i="1"/>
  <c r="S760" i="1"/>
  <c r="R760" i="1"/>
  <c r="Q760" i="1"/>
  <c r="Q720" i="1" s="1"/>
  <c r="Q707" i="1" s="1"/>
  <c r="Q697" i="1" s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E720" i="1" s="1"/>
  <c r="E707" i="1" s="1"/>
  <c r="E697" i="1" s="1"/>
  <c r="D760" i="1"/>
  <c r="C760" i="1"/>
  <c r="B760" i="1"/>
  <c r="Y759" i="1"/>
  <c r="X759" i="1"/>
  <c r="W759" i="1"/>
  <c r="V759" i="1"/>
  <c r="U759" i="1"/>
  <c r="T759" i="1"/>
  <c r="S759" i="1"/>
  <c r="S719" i="1" s="1"/>
  <c r="S706" i="1" s="1"/>
  <c r="S696" i="1" s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G719" i="1" s="1"/>
  <c r="G706" i="1" s="1"/>
  <c r="G696" i="1" s="1"/>
  <c r="F759" i="1"/>
  <c r="E759" i="1"/>
  <c r="D759" i="1"/>
  <c r="C759" i="1"/>
  <c r="B759" i="1"/>
  <c r="Y758" i="1"/>
  <c r="X758" i="1"/>
  <c r="W758" i="1"/>
  <c r="V758" i="1"/>
  <c r="V761" i="1" s="1"/>
  <c r="U758" i="1"/>
  <c r="U761" i="1" s="1"/>
  <c r="U763" i="1" s="1"/>
  <c r="T758" i="1"/>
  <c r="T761" i="1" s="1"/>
  <c r="T763" i="1" s="1"/>
  <c r="S758" i="1"/>
  <c r="R758" i="1"/>
  <c r="Q758" i="1"/>
  <c r="P758" i="1"/>
  <c r="P761" i="1" s="1"/>
  <c r="O758" i="1"/>
  <c r="N758" i="1"/>
  <c r="Z758" i="1" s="1"/>
  <c r="AB758" i="1" s="1"/>
  <c r="M758" i="1"/>
  <c r="L758" i="1"/>
  <c r="K758" i="1"/>
  <c r="J758" i="1"/>
  <c r="J761" i="1" s="1"/>
  <c r="I758" i="1"/>
  <c r="I761" i="1" s="1"/>
  <c r="I763" i="1" s="1"/>
  <c r="H758" i="1"/>
  <c r="H761" i="1" s="1"/>
  <c r="H763" i="1" s="1"/>
  <c r="G758" i="1"/>
  <c r="F758" i="1"/>
  <c r="E758" i="1"/>
  <c r="D758" i="1"/>
  <c r="AA758" i="1" s="1"/>
  <c r="C758" i="1"/>
  <c r="B758" i="1"/>
  <c r="B761" i="1" s="1"/>
  <c r="B763" i="1" s="1"/>
  <c r="Y757" i="1"/>
  <c r="Y761" i="1" s="1"/>
  <c r="Y763" i="1" s="1"/>
  <c r="X757" i="1"/>
  <c r="X761" i="1" s="1"/>
  <c r="W757" i="1"/>
  <c r="W761" i="1" s="1"/>
  <c r="V757" i="1"/>
  <c r="U757" i="1"/>
  <c r="T757" i="1"/>
  <c r="S757" i="1"/>
  <c r="S761" i="1" s="1"/>
  <c r="S763" i="1" s="1"/>
  <c r="R757" i="1"/>
  <c r="R761" i="1" s="1"/>
  <c r="Q757" i="1"/>
  <c r="Q761" i="1" s="1"/>
  <c r="P757" i="1"/>
  <c r="O757" i="1"/>
  <c r="N757" i="1"/>
  <c r="M757" i="1"/>
  <c r="Z757" i="1" s="1"/>
  <c r="L757" i="1"/>
  <c r="L761" i="1" s="1"/>
  <c r="K757" i="1"/>
  <c r="K761" i="1" s="1"/>
  <c r="J757" i="1"/>
  <c r="I757" i="1"/>
  <c r="H757" i="1"/>
  <c r="G757" i="1"/>
  <c r="G761" i="1" s="1"/>
  <c r="G763" i="1" s="1"/>
  <c r="F757" i="1"/>
  <c r="F761" i="1" s="1"/>
  <c r="E757" i="1"/>
  <c r="E761" i="1" s="1"/>
  <c r="D757" i="1"/>
  <c r="C757" i="1"/>
  <c r="B757" i="1"/>
  <c r="Y752" i="1"/>
  <c r="Y753" i="1" s="1"/>
  <c r="X752" i="1"/>
  <c r="W752" i="1"/>
  <c r="W753" i="1" s="1"/>
  <c r="V752" i="1"/>
  <c r="U752" i="1"/>
  <c r="T752" i="1"/>
  <c r="S752" i="1"/>
  <c r="R752" i="1"/>
  <c r="Q752" i="1"/>
  <c r="Q753" i="1" s="1"/>
  <c r="P752" i="1"/>
  <c r="O752" i="1"/>
  <c r="N752" i="1"/>
  <c r="M752" i="1"/>
  <c r="Z752" i="1" s="1"/>
  <c r="L752" i="1"/>
  <c r="K752" i="1"/>
  <c r="K753" i="1" s="1"/>
  <c r="J752" i="1"/>
  <c r="I752" i="1"/>
  <c r="H752" i="1"/>
  <c r="G752" i="1"/>
  <c r="F752" i="1"/>
  <c r="E752" i="1"/>
  <c r="E753" i="1" s="1"/>
  <c r="D752" i="1"/>
  <c r="C752" i="1"/>
  <c r="B752" i="1"/>
  <c r="V751" i="1"/>
  <c r="V753" i="1" s="1"/>
  <c r="J751" i="1"/>
  <c r="J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Z749" i="1" s="1"/>
  <c r="AA749" i="1" s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W751" i="1" s="1"/>
  <c r="V748" i="1"/>
  <c r="U748" i="1"/>
  <c r="U751" i="1" s="1"/>
  <c r="U753" i="1" s="1"/>
  <c r="T748" i="1"/>
  <c r="S748" i="1"/>
  <c r="R748" i="1"/>
  <c r="Q748" i="1"/>
  <c r="Q751" i="1" s="1"/>
  <c r="P748" i="1"/>
  <c r="P751" i="1" s="1"/>
  <c r="P753" i="1" s="1"/>
  <c r="O748" i="1"/>
  <c r="O751" i="1" s="1"/>
  <c r="O753" i="1" s="1"/>
  <c r="N748" i="1"/>
  <c r="M748" i="1"/>
  <c r="Z748" i="1" s="1"/>
  <c r="AB748" i="1" s="1"/>
  <c r="L748" i="1"/>
  <c r="K748" i="1"/>
  <c r="K751" i="1" s="1"/>
  <c r="J748" i="1"/>
  <c r="I748" i="1"/>
  <c r="I751" i="1" s="1"/>
  <c r="I753" i="1" s="1"/>
  <c r="H748" i="1"/>
  <c r="G748" i="1"/>
  <c r="F748" i="1"/>
  <c r="E748" i="1"/>
  <c r="E751" i="1" s="1"/>
  <c r="D748" i="1"/>
  <c r="D751" i="1" s="1"/>
  <c r="D753" i="1" s="1"/>
  <c r="C748" i="1"/>
  <c r="C751" i="1" s="1"/>
  <c r="C753" i="1" s="1"/>
  <c r="B748" i="1"/>
  <c r="Y747" i="1"/>
  <c r="Y751" i="1" s="1"/>
  <c r="X747" i="1"/>
  <c r="X751" i="1" s="1"/>
  <c r="W747" i="1"/>
  <c r="V747" i="1"/>
  <c r="U747" i="1"/>
  <c r="T747" i="1"/>
  <c r="T751" i="1" s="1"/>
  <c r="T753" i="1" s="1"/>
  <c r="S747" i="1"/>
  <c r="S717" i="1" s="1"/>
  <c r="R747" i="1"/>
  <c r="R751" i="1" s="1"/>
  <c r="Q747" i="1"/>
  <c r="P747" i="1"/>
  <c r="O747" i="1"/>
  <c r="N747" i="1"/>
  <c r="Z747" i="1" s="1"/>
  <c r="M747" i="1"/>
  <c r="M751" i="1" s="1"/>
  <c r="L747" i="1"/>
  <c r="L751" i="1" s="1"/>
  <c r="K747" i="1"/>
  <c r="J747" i="1"/>
  <c r="I747" i="1"/>
  <c r="H747" i="1"/>
  <c r="H751" i="1" s="1"/>
  <c r="H753" i="1" s="1"/>
  <c r="G747" i="1"/>
  <c r="G717" i="1" s="1"/>
  <c r="F747" i="1"/>
  <c r="F751" i="1" s="1"/>
  <c r="E747" i="1"/>
  <c r="D747" i="1"/>
  <c r="C747" i="1"/>
  <c r="B747" i="1"/>
  <c r="B751" i="1" s="1"/>
  <c r="B753" i="1" s="1"/>
  <c r="Z745" i="1"/>
  <c r="AE743" i="1"/>
  <c r="Y742" i="1"/>
  <c r="X742" i="1"/>
  <c r="W742" i="1"/>
  <c r="W722" i="1" s="1"/>
  <c r="V742" i="1"/>
  <c r="U742" i="1"/>
  <c r="U743" i="1" s="1"/>
  <c r="T742" i="1"/>
  <c r="S742" i="1"/>
  <c r="R742" i="1"/>
  <c r="Q742" i="1"/>
  <c r="P742" i="1"/>
  <c r="O742" i="1"/>
  <c r="O743" i="1" s="1"/>
  <c r="N742" i="1"/>
  <c r="M742" i="1"/>
  <c r="Z742" i="1" s="1"/>
  <c r="L742" i="1"/>
  <c r="K742" i="1"/>
  <c r="K722" i="1" s="1"/>
  <c r="J742" i="1"/>
  <c r="I742" i="1"/>
  <c r="I743" i="1" s="1"/>
  <c r="H742" i="1"/>
  <c r="G742" i="1"/>
  <c r="F742" i="1"/>
  <c r="E742" i="1"/>
  <c r="D742" i="1"/>
  <c r="C742" i="1"/>
  <c r="C743" i="1" s="1"/>
  <c r="B742" i="1"/>
  <c r="T741" i="1"/>
  <c r="T743" i="1" s="1"/>
  <c r="H741" i="1"/>
  <c r="H743" i="1" s="1"/>
  <c r="Y740" i="1"/>
  <c r="X740" i="1"/>
  <c r="W740" i="1"/>
  <c r="V740" i="1"/>
  <c r="U740" i="1"/>
  <c r="U720" i="1" s="1"/>
  <c r="T740" i="1"/>
  <c r="S740" i="1"/>
  <c r="R740" i="1"/>
  <c r="Q740" i="1"/>
  <c r="P740" i="1"/>
  <c r="O740" i="1"/>
  <c r="N740" i="1"/>
  <c r="Z740" i="1" s="1"/>
  <c r="M740" i="1"/>
  <c r="L740" i="1"/>
  <c r="K740" i="1"/>
  <c r="J740" i="1"/>
  <c r="I740" i="1"/>
  <c r="I720" i="1" s="1"/>
  <c r="H740" i="1"/>
  <c r="G740" i="1"/>
  <c r="F740" i="1"/>
  <c r="E740" i="1"/>
  <c r="D740" i="1"/>
  <c r="AA740" i="1" s="1"/>
  <c r="C740" i="1"/>
  <c r="B740" i="1"/>
  <c r="B720" i="1" s="1"/>
  <c r="B707" i="1" s="1"/>
  <c r="B697" i="1" s="1"/>
  <c r="Y739" i="1"/>
  <c r="X739" i="1"/>
  <c r="W739" i="1"/>
  <c r="W719" i="1" s="1"/>
  <c r="V739" i="1"/>
  <c r="U739" i="1"/>
  <c r="T739" i="1"/>
  <c r="S739" i="1"/>
  <c r="R739" i="1"/>
  <c r="Q739" i="1"/>
  <c r="P739" i="1"/>
  <c r="P719" i="1" s="1"/>
  <c r="P706" i="1" s="1"/>
  <c r="P696" i="1" s="1"/>
  <c r="O739" i="1"/>
  <c r="N739" i="1"/>
  <c r="M739" i="1"/>
  <c r="Z739" i="1" s="1"/>
  <c r="L739" i="1"/>
  <c r="K739" i="1"/>
  <c r="K719" i="1" s="1"/>
  <c r="J739" i="1"/>
  <c r="I739" i="1"/>
  <c r="H739" i="1"/>
  <c r="G739" i="1"/>
  <c r="F739" i="1"/>
  <c r="E739" i="1"/>
  <c r="D739" i="1"/>
  <c r="AA739" i="1" s="1"/>
  <c r="C739" i="1"/>
  <c r="B739" i="1"/>
  <c r="Y738" i="1"/>
  <c r="Y741" i="1" s="1"/>
  <c r="Y743" i="1" s="1"/>
  <c r="X738" i="1"/>
  <c r="W738" i="1"/>
  <c r="V738" i="1"/>
  <c r="U738" i="1"/>
  <c r="U741" i="1" s="1"/>
  <c r="T738" i="1"/>
  <c r="S738" i="1"/>
  <c r="S741" i="1" s="1"/>
  <c r="S743" i="1" s="1"/>
  <c r="R738" i="1"/>
  <c r="Q738" i="1"/>
  <c r="P738" i="1"/>
  <c r="O738" i="1"/>
  <c r="O741" i="1" s="1"/>
  <c r="N738" i="1"/>
  <c r="N741" i="1" s="1"/>
  <c r="N743" i="1" s="1"/>
  <c r="M738" i="1"/>
  <c r="M741" i="1" s="1"/>
  <c r="M743" i="1" s="1"/>
  <c r="L738" i="1"/>
  <c r="K738" i="1"/>
  <c r="J738" i="1"/>
  <c r="I738" i="1"/>
  <c r="I741" i="1" s="1"/>
  <c r="H738" i="1"/>
  <c r="G738" i="1"/>
  <c r="G741" i="1" s="1"/>
  <c r="G743" i="1" s="1"/>
  <c r="F738" i="1"/>
  <c r="E738" i="1"/>
  <c r="D738" i="1"/>
  <c r="C738" i="1"/>
  <c r="C741" i="1" s="1"/>
  <c r="B738" i="1"/>
  <c r="B741" i="1" s="1"/>
  <c r="B743" i="1" s="1"/>
  <c r="Y737" i="1"/>
  <c r="X737" i="1"/>
  <c r="X741" i="1" s="1"/>
  <c r="X743" i="1" s="1"/>
  <c r="W737" i="1"/>
  <c r="W741" i="1" s="1"/>
  <c r="V737" i="1"/>
  <c r="V741" i="1" s="1"/>
  <c r="U737" i="1"/>
  <c r="T737" i="1"/>
  <c r="S737" i="1"/>
  <c r="R737" i="1"/>
  <c r="R741" i="1" s="1"/>
  <c r="R743" i="1" s="1"/>
  <c r="Q737" i="1"/>
  <c r="Q717" i="1" s="1"/>
  <c r="P737" i="1"/>
  <c r="P741" i="1" s="1"/>
  <c r="O737" i="1"/>
  <c r="N737" i="1"/>
  <c r="M737" i="1"/>
  <c r="Z737" i="1" s="1"/>
  <c r="L737" i="1"/>
  <c r="L741" i="1" s="1"/>
  <c r="L743" i="1" s="1"/>
  <c r="K737" i="1"/>
  <c r="K741" i="1" s="1"/>
  <c r="J737" i="1"/>
  <c r="J741" i="1" s="1"/>
  <c r="I737" i="1"/>
  <c r="H737" i="1"/>
  <c r="G737" i="1"/>
  <c r="F737" i="1"/>
  <c r="F741" i="1" s="1"/>
  <c r="F743" i="1" s="1"/>
  <c r="E737" i="1"/>
  <c r="E717" i="1" s="1"/>
  <c r="D737" i="1"/>
  <c r="D741" i="1" s="1"/>
  <c r="C737" i="1"/>
  <c r="B737" i="1"/>
  <c r="AE733" i="1"/>
  <c r="Y732" i="1"/>
  <c r="Y722" i="1" s="1"/>
  <c r="X732" i="1"/>
  <c r="X722" i="1" s="1"/>
  <c r="W732" i="1"/>
  <c r="V732" i="1"/>
  <c r="U732" i="1"/>
  <c r="T732" i="1"/>
  <c r="S732" i="1"/>
  <c r="R732" i="1"/>
  <c r="R722" i="1" s="1"/>
  <c r="Q732" i="1"/>
  <c r="Q722" i="1" s="1"/>
  <c r="P732" i="1"/>
  <c r="O732" i="1"/>
  <c r="N732" i="1"/>
  <c r="M732" i="1"/>
  <c r="M722" i="1" s="1"/>
  <c r="L732" i="1"/>
  <c r="L722" i="1" s="1"/>
  <c r="K732" i="1"/>
  <c r="J732" i="1"/>
  <c r="I732" i="1"/>
  <c r="H732" i="1"/>
  <c r="G732" i="1"/>
  <c r="F732" i="1"/>
  <c r="F722" i="1" s="1"/>
  <c r="E732" i="1"/>
  <c r="E722" i="1" s="1"/>
  <c r="D732" i="1"/>
  <c r="C732" i="1"/>
  <c r="B732" i="1"/>
  <c r="V731" i="1"/>
  <c r="V733" i="1" s="1"/>
  <c r="P731" i="1"/>
  <c r="P733" i="1" s="1"/>
  <c r="J731" i="1"/>
  <c r="J733" i="1" s="1"/>
  <c r="D731" i="1"/>
  <c r="D733" i="1" s="1"/>
  <c r="Y730" i="1"/>
  <c r="Y720" i="1" s="1"/>
  <c r="Y707" i="1" s="1"/>
  <c r="Y697" i="1" s="1"/>
  <c r="X730" i="1"/>
  <c r="X720" i="1" s="1"/>
  <c r="X707" i="1" s="1"/>
  <c r="X697" i="1" s="1"/>
  <c r="W730" i="1"/>
  <c r="W720" i="1" s="1"/>
  <c r="V730" i="1"/>
  <c r="U730" i="1"/>
  <c r="T730" i="1"/>
  <c r="S730" i="1"/>
  <c r="S720" i="1" s="1"/>
  <c r="S707" i="1" s="1"/>
  <c r="S697" i="1" s="1"/>
  <c r="R730" i="1"/>
  <c r="R720" i="1" s="1"/>
  <c r="Q730" i="1"/>
  <c r="P730" i="1"/>
  <c r="O730" i="1"/>
  <c r="N730" i="1"/>
  <c r="M730" i="1"/>
  <c r="Z730" i="1" s="1"/>
  <c r="AB730" i="1" s="1"/>
  <c r="L730" i="1"/>
  <c r="L720" i="1" s="1"/>
  <c r="L707" i="1" s="1"/>
  <c r="L697" i="1" s="1"/>
  <c r="K730" i="1"/>
  <c r="K720" i="1" s="1"/>
  <c r="J730" i="1"/>
  <c r="I730" i="1"/>
  <c r="H730" i="1"/>
  <c r="G730" i="1"/>
  <c r="G720" i="1" s="1"/>
  <c r="F730" i="1"/>
  <c r="F720" i="1" s="1"/>
  <c r="E730" i="1"/>
  <c r="D730" i="1"/>
  <c r="AA730" i="1" s="1"/>
  <c r="C730" i="1"/>
  <c r="B730" i="1"/>
  <c r="Y729" i="1"/>
  <c r="Y719" i="1" s="1"/>
  <c r="X729" i="1"/>
  <c r="W729" i="1"/>
  <c r="V729" i="1"/>
  <c r="U729" i="1"/>
  <c r="U731" i="1" s="1"/>
  <c r="U733" i="1" s="1"/>
  <c r="T729" i="1"/>
  <c r="T719" i="1" s="1"/>
  <c r="T706" i="1" s="1"/>
  <c r="T696" i="1" s="1"/>
  <c r="S729" i="1"/>
  <c r="R729" i="1"/>
  <c r="Q729" i="1"/>
  <c r="P729" i="1"/>
  <c r="O729" i="1"/>
  <c r="O731" i="1" s="1"/>
  <c r="O733" i="1" s="1"/>
  <c r="N729" i="1"/>
  <c r="N719" i="1" s="1"/>
  <c r="M729" i="1"/>
  <c r="M719" i="1" s="1"/>
  <c r="L729" i="1"/>
  <c r="K729" i="1"/>
  <c r="J729" i="1"/>
  <c r="I729" i="1"/>
  <c r="I731" i="1" s="1"/>
  <c r="I733" i="1" s="1"/>
  <c r="H729" i="1"/>
  <c r="H719" i="1" s="1"/>
  <c r="H706" i="1" s="1"/>
  <c r="H696" i="1" s="1"/>
  <c r="G729" i="1"/>
  <c r="F729" i="1"/>
  <c r="E729" i="1"/>
  <c r="D729" i="1"/>
  <c r="C729" i="1"/>
  <c r="C731" i="1" s="1"/>
  <c r="C733" i="1" s="1"/>
  <c r="B729" i="1"/>
  <c r="B719" i="1" s="1"/>
  <c r="Y728" i="1"/>
  <c r="X728" i="1"/>
  <c r="X718" i="1" s="1"/>
  <c r="W728" i="1"/>
  <c r="W731" i="1" s="1"/>
  <c r="W733" i="1" s="1"/>
  <c r="V728" i="1"/>
  <c r="U728" i="1"/>
  <c r="T728" i="1"/>
  <c r="S728" i="1"/>
  <c r="R728" i="1"/>
  <c r="R718" i="1" s="1"/>
  <c r="R705" i="1" s="1"/>
  <c r="R695" i="1" s="1"/>
  <c r="Q728" i="1"/>
  <c r="Q718" i="1" s="1"/>
  <c r="Q705" i="1" s="1"/>
  <c r="Q695" i="1" s="1"/>
  <c r="P728" i="1"/>
  <c r="P718" i="1" s="1"/>
  <c r="P705" i="1" s="1"/>
  <c r="P695" i="1" s="1"/>
  <c r="O728" i="1"/>
  <c r="N728" i="1"/>
  <c r="M728" i="1"/>
  <c r="Z728" i="1" s="1"/>
  <c r="AB728" i="1" s="1"/>
  <c r="L728" i="1"/>
  <c r="L718" i="1" s="1"/>
  <c r="K728" i="1"/>
  <c r="K731" i="1" s="1"/>
  <c r="K733" i="1" s="1"/>
  <c r="J728" i="1"/>
  <c r="I728" i="1"/>
  <c r="H728" i="1"/>
  <c r="G728" i="1"/>
  <c r="F728" i="1"/>
  <c r="F718" i="1" s="1"/>
  <c r="F705" i="1" s="1"/>
  <c r="F695" i="1" s="1"/>
  <c r="E728" i="1"/>
  <c r="E718" i="1" s="1"/>
  <c r="E705" i="1" s="1"/>
  <c r="E695" i="1" s="1"/>
  <c r="D728" i="1"/>
  <c r="D718" i="1" s="1"/>
  <c r="C728" i="1"/>
  <c r="B728" i="1"/>
  <c r="Y727" i="1"/>
  <c r="Y717" i="1" s="1"/>
  <c r="X727" i="1"/>
  <c r="X731" i="1" s="1"/>
  <c r="W727" i="1"/>
  <c r="V727" i="1"/>
  <c r="U727" i="1"/>
  <c r="T727" i="1"/>
  <c r="T717" i="1" s="1"/>
  <c r="S727" i="1"/>
  <c r="S731" i="1" s="1"/>
  <c r="R727" i="1"/>
  <c r="R731" i="1" s="1"/>
  <c r="Q727" i="1"/>
  <c r="P727" i="1"/>
  <c r="O727" i="1"/>
  <c r="N727" i="1"/>
  <c r="N717" i="1" s="1"/>
  <c r="M727" i="1"/>
  <c r="M717" i="1" s="1"/>
  <c r="L727" i="1"/>
  <c r="L731" i="1" s="1"/>
  <c r="K727" i="1"/>
  <c r="J727" i="1"/>
  <c r="I727" i="1"/>
  <c r="H727" i="1"/>
  <c r="H717" i="1" s="1"/>
  <c r="G727" i="1"/>
  <c r="G731" i="1" s="1"/>
  <c r="F727" i="1"/>
  <c r="F731" i="1" s="1"/>
  <c r="E727" i="1"/>
  <c r="D727" i="1"/>
  <c r="C727" i="1"/>
  <c r="B727" i="1"/>
  <c r="B717" i="1" s="1"/>
  <c r="AE723" i="1"/>
  <c r="V722" i="1"/>
  <c r="U722" i="1"/>
  <c r="T722" i="1"/>
  <c r="P722" i="1"/>
  <c r="O722" i="1"/>
  <c r="N722" i="1"/>
  <c r="J722" i="1"/>
  <c r="I722" i="1"/>
  <c r="H722" i="1"/>
  <c r="D722" i="1"/>
  <c r="C722" i="1"/>
  <c r="B722" i="1"/>
  <c r="V720" i="1"/>
  <c r="T720" i="1"/>
  <c r="P720" i="1"/>
  <c r="O720" i="1"/>
  <c r="O707" i="1" s="1"/>
  <c r="O697" i="1" s="1"/>
  <c r="J720" i="1"/>
  <c r="H720" i="1"/>
  <c r="D720" i="1"/>
  <c r="C720" i="1"/>
  <c r="C707" i="1" s="1"/>
  <c r="C697" i="1" s="1"/>
  <c r="X719" i="1"/>
  <c r="X706" i="1" s="1"/>
  <c r="X696" i="1" s="1"/>
  <c r="V719" i="1"/>
  <c r="V706" i="1" s="1"/>
  <c r="R719" i="1"/>
  <c r="Q719" i="1"/>
  <c r="Q706" i="1" s="1"/>
  <c r="Q696" i="1" s="1"/>
  <c r="L719" i="1"/>
  <c r="L706" i="1" s="1"/>
  <c r="L696" i="1" s="1"/>
  <c r="J719" i="1"/>
  <c r="J706" i="1" s="1"/>
  <c r="F719" i="1"/>
  <c r="E719" i="1"/>
  <c r="E706" i="1" s="1"/>
  <c r="E696" i="1" s="1"/>
  <c r="Y718" i="1"/>
  <c r="Y705" i="1" s="1"/>
  <c r="U718" i="1"/>
  <c r="T718" i="1"/>
  <c r="O718" i="1"/>
  <c r="M718" i="1"/>
  <c r="I718" i="1"/>
  <c r="H718" i="1"/>
  <c r="C718" i="1"/>
  <c r="X717" i="1"/>
  <c r="X721" i="1" s="1"/>
  <c r="W717" i="1"/>
  <c r="U717" i="1"/>
  <c r="R717" i="1"/>
  <c r="R721" i="1" s="1"/>
  <c r="P717" i="1"/>
  <c r="L717" i="1"/>
  <c r="K717" i="1"/>
  <c r="I717" i="1"/>
  <c r="F717" i="1"/>
  <c r="F721" i="1" s="1"/>
  <c r="D717" i="1"/>
  <c r="W707" i="1"/>
  <c r="W697" i="1" s="1"/>
  <c r="K707" i="1"/>
  <c r="K697" i="1" s="1"/>
  <c r="Z701" i="1"/>
  <c r="V696" i="1"/>
  <c r="J696" i="1"/>
  <c r="Y695" i="1"/>
  <c r="G690" i="1"/>
  <c r="Y689" i="1"/>
  <c r="X689" i="1"/>
  <c r="W689" i="1"/>
  <c r="V689" i="1"/>
  <c r="V690" i="1" s="1"/>
  <c r="U689" i="1"/>
  <c r="T689" i="1"/>
  <c r="S689" i="1"/>
  <c r="R689" i="1"/>
  <c r="Q689" i="1"/>
  <c r="Q690" i="1" s="1"/>
  <c r="P689" i="1"/>
  <c r="P690" i="1" s="1"/>
  <c r="O689" i="1"/>
  <c r="N689" i="1"/>
  <c r="M689" i="1"/>
  <c r="L689" i="1"/>
  <c r="K689" i="1"/>
  <c r="J689" i="1"/>
  <c r="J690" i="1" s="1"/>
  <c r="I689" i="1"/>
  <c r="H689" i="1"/>
  <c r="G689" i="1"/>
  <c r="F689" i="1"/>
  <c r="E689" i="1"/>
  <c r="E690" i="1" s="1"/>
  <c r="D689" i="1"/>
  <c r="C689" i="1"/>
  <c r="B689" i="1"/>
  <c r="B690" i="1" s="1"/>
  <c r="Y688" i="1"/>
  <c r="Y690" i="1" s="1"/>
  <c r="X688" i="1"/>
  <c r="X690" i="1" s="1"/>
  <c r="Q688" i="1"/>
  <c r="M688" i="1"/>
  <c r="M690" i="1" s="1"/>
  <c r="L688" i="1"/>
  <c r="L690" i="1" s="1"/>
  <c r="E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A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W688" i="1" s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K688" i="1" s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S688" i="1" s="1"/>
  <c r="S690" i="1" s="1"/>
  <c r="R685" i="1"/>
  <c r="R688" i="1" s="1"/>
  <c r="R690" i="1" s="1"/>
  <c r="Q685" i="1"/>
  <c r="P685" i="1"/>
  <c r="O685" i="1"/>
  <c r="N685" i="1"/>
  <c r="Z685" i="1" s="1"/>
  <c r="M685" i="1"/>
  <c r="L685" i="1"/>
  <c r="K685" i="1"/>
  <c r="J685" i="1"/>
  <c r="I685" i="1"/>
  <c r="H685" i="1"/>
  <c r="G685" i="1"/>
  <c r="G688" i="1" s="1"/>
  <c r="F685" i="1"/>
  <c r="F688" i="1" s="1"/>
  <c r="F690" i="1" s="1"/>
  <c r="E685" i="1"/>
  <c r="D685" i="1"/>
  <c r="C685" i="1"/>
  <c r="B685" i="1"/>
  <c r="Y684" i="1"/>
  <c r="X684" i="1"/>
  <c r="W684" i="1"/>
  <c r="V684" i="1"/>
  <c r="V688" i="1" s="1"/>
  <c r="U684" i="1"/>
  <c r="U688" i="1" s="1"/>
  <c r="T684" i="1"/>
  <c r="T688" i="1" s="1"/>
  <c r="T690" i="1" s="1"/>
  <c r="S684" i="1"/>
  <c r="R684" i="1"/>
  <c r="Q684" i="1"/>
  <c r="P684" i="1"/>
  <c r="P688" i="1" s="1"/>
  <c r="O684" i="1"/>
  <c r="O688" i="1" s="1"/>
  <c r="N684" i="1"/>
  <c r="M684" i="1"/>
  <c r="L684" i="1"/>
  <c r="K684" i="1"/>
  <c r="J684" i="1"/>
  <c r="J688" i="1" s="1"/>
  <c r="I684" i="1"/>
  <c r="I688" i="1" s="1"/>
  <c r="H684" i="1"/>
  <c r="H688" i="1" s="1"/>
  <c r="H690" i="1" s="1"/>
  <c r="G684" i="1"/>
  <c r="F684" i="1"/>
  <c r="E684" i="1"/>
  <c r="D684" i="1"/>
  <c r="C684" i="1"/>
  <c r="C688" i="1" s="1"/>
  <c r="B684" i="1"/>
  <c r="B688" i="1" s="1"/>
  <c r="Y676" i="1"/>
  <c r="X676" i="1"/>
  <c r="W676" i="1"/>
  <c r="V676" i="1"/>
  <c r="V677" i="1" s="1"/>
  <c r="U676" i="1"/>
  <c r="T676" i="1"/>
  <c r="S676" i="1"/>
  <c r="R676" i="1"/>
  <c r="Q676" i="1"/>
  <c r="P676" i="1"/>
  <c r="O676" i="1"/>
  <c r="N676" i="1"/>
  <c r="N677" i="1" s="1"/>
  <c r="M676" i="1"/>
  <c r="L676" i="1"/>
  <c r="K676" i="1"/>
  <c r="J676" i="1"/>
  <c r="J677" i="1" s="1"/>
  <c r="I676" i="1"/>
  <c r="H676" i="1"/>
  <c r="G676" i="1"/>
  <c r="F676" i="1"/>
  <c r="E676" i="1"/>
  <c r="D676" i="1"/>
  <c r="C676" i="1"/>
  <c r="B676" i="1"/>
  <c r="B677" i="1" s="1"/>
  <c r="W675" i="1"/>
  <c r="W677" i="1" s="1"/>
  <c r="S675" i="1"/>
  <c r="S677" i="1" s="1"/>
  <c r="R675" i="1"/>
  <c r="R677" i="1" s="1"/>
  <c r="K675" i="1"/>
  <c r="K677" i="1" s="1"/>
  <c r="G675" i="1"/>
  <c r="G677" i="1" s="1"/>
  <c r="F675" i="1"/>
  <c r="F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Y675" i="1" s="1"/>
  <c r="Y677" i="1" s="1"/>
  <c r="X672" i="1"/>
  <c r="X675" i="1" s="1"/>
  <c r="X677" i="1" s="1"/>
  <c r="W672" i="1"/>
  <c r="V672" i="1"/>
  <c r="U672" i="1"/>
  <c r="T672" i="1"/>
  <c r="S672" i="1"/>
  <c r="R672" i="1"/>
  <c r="Q672" i="1"/>
  <c r="P672" i="1"/>
  <c r="O672" i="1"/>
  <c r="N672" i="1"/>
  <c r="M672" i="1"/>
  <c r="L672" i="1"/>
  <c r="L675" i="1" s="1"/>
  <c r="L677" i="1" s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V671" i="1"/>
  <c r="V675" i="1" s="1"/>
  <c r="U671" i="1"/>
  <c r="U675" i="1" s="1"/>
  <c r="T671" i="1"/>
  <c r="S671" i="1"/>
  <c r="R671" i="1"/>
  <c r="Q671" i="1"/>
  <c r="Q675" i="1" s="1"/>
  <c r="Q677" i="1" s="1"/>
  <c r="P671" i="1"/>
  <c r="P675" i="1" s="1"/>
  <c r="O671" i="1"/>
  <c r="O675" i="1" s="1"/>
  <c r="N671" i="1"/>
  <c r="N675" i="1" s="1"/>
  <c r="M671" i="1"/>
  <c r="Z671" i="1" s="1"/>
  <c r="L671" i="1"/>
  <c r="K671" i="1"/>
  <c r="J671" i="1"/>
  <c r="J675" i="1" s="1"/>
  <c r="I671" i="1"/>
  <c r="I675" i="1" s="1"/>
  <c r="H671" i="1"/>
  <c r="G671" i="1"/>
  <c r="F671" i="1"/>
  <c r="E671" i="1"/>
  <c r="E675" i="1" s="1"/>
  <c r="E677" i="1" s="1"/>
  <c r="D671" i="1"/>
  <c r="C671" i="1"/>
  <c r="C675" i="1" s="1"/>
  <c r="B671" i="1"/>
  <c r="B675" i="1" s="1"/>
  <c r="S664" i="1"/>
  <c r="G664" i="1"/>
  <c r="Y663" i="1"/>
  <c r="X663" i="1"/>
  <c r="W663" i="1"/>
  <c r="W664" i="1" s="1"/>
  <c r="V663" i="1"/>
  <c r="U663" i="1"/>
  <c r="U664" i="1" s="1"/>
  <c r="T663" i="1"/>
  <c r="S663" i="1"/>
  <c r="R663" i="1"/>
  <c r="Q663" i="1"/>
  <c r="Q664" i="1" s="1"/>
  <c r="P663" i="1"/>
  <c r="O663" i="1"/>
  <c r="O664" i="1" s="1"/>
  <c r="N663" i="1"/>
  <c r="M663" i="1"/>
  <c r="L663" i="1"/>
  <c r="K663" i="1"/>
  <c r="K664" i="1" s="1"/>
  <c r="J663" i="1"/>
  <c r="I663" i="1"/>
  <c r="I664" i="1" s="1"/>
  <c r="H663" i="1"/>
  <c r="G663" i="1"/>
  <c r="F663" i="1"/>
  <c r="E663" i="1"/>
  <c r="E664" i="1" s="1"/>
  <c r="D663" i="1"/>
  <c r="C663" i="1"/>
  <c r="C664" i="1" s="1"/>
  <c r="B663" i="1"/>
  <c r="Y662" i="1"/>
  <c r="Y664" i="1" s="1"/>
  <c r="X662" i="1"/>
  <c r="X664" i="1" s="1"/>
  <c r="Q662" i="1"/>
  <c r="M662" i="1"/>
  <c r="M664" i="1" s="1"/>
  <c r="L662" i="1"/>
  <c r="L664" i="1" s="1"/>
  <c r="E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S662" i="1" s="1"/>
  <c r="R659" i="1"/>
  <c r="R662" i="1" s="1"/>
  <c r="R664" i="1" s="1"/>
  <c r="Q659" i="1"/>
  <c r="P659" i="1"/>
  <c r="O659" i="1"/>
  <c r="N659" i="1"/>
  <c r="Z659" i="1" s="1"/>
  <c r="AB659" i="1" s="1"/>
  <c r="M659" i="1"/>
  <c r="L659" i="1"/>
  <c r="K659" i="1"/>
  <c r="J659" i="1"/>
  <c r="I659" i="1"/>
  <c r="H659" i="1"/>
  <c r="G659" i="1"/>
  <c r="G662" i="1" s="1"/>
  <c r="F659" i="1"/>
  <c r="F662" i="1" s="1"/>
  <c r="F664" i="1" s="1"/>
  <c r="E659" i="1"/>
  <c r="D659" i="1"/>
  <c r="AA659" i="1" s="1"/>
  <c r="C659" i="1"/>
  <c r="B659" i="1"/>
  <c r="Y658" i="1"/>
  <c r="X658" i="1"/>
  <c r="W658" i="1"/>
  <c r="W662" i="1" s="1"/>
  <c r="V658" i="1"/>
  <c r="V662" i="1" s="1"/>
  <c r="U658" i="1"/>
  <c r="U662" i="1" s="1"/>
  <c r="T658" i="1"/>
  <c r="T662" i="1" s="1"/>
  <c r="T664" i="1" s="1"/>
  <c r="S658" i="1"/>
  <c r="R658" i="1"/>
  <c r="Q658" i="1"/>
  <c r="P658" i="1"/>
  <c r="P662" i="1" s="1"/>
  <c r="O658" i="1"/>
  <c r="O662" i="1" s="1"/>
  <c r="N658" i="1"/>
  <c r="N662" i="1" s="1"/>
  <c r="M658" i="1"/>
  <c r="L658" i="1"/>
  <c r="K658" i="1"/>
  <c r="K662" i="1" s="1"/>
  <c r="J658" i="1"/>
  <c r="J662" i="1" s="1"/>
  <c r="I658" i="1"/>
  <c r="I662" i="1" s="1"/>
  <c r="H658" i="1"/>
  <c r="H662" i="1" s="1"/>
  <c r="H664" i="1" s="1"/>
  <c r="G658" i="1"/>
  <c r="F658" i="1"/>
  <c r="E658" i="1"/>
  <c r="D658" i="1"/>
  <c r="D662" i="1" s="1"/>
  <c r="C658" i="1"/>
  <c r="C662" i="1" s="1"/>
  <c r="B658" i="1"/>
  <c r="B662" i="1" s="1"/>
  <c r="Y653" i="1"/>
  <c r="X653" i="1"/>
  <c r="W653" i="1"/>
  <c r="W654" i="1" s="1"/>
  <c r="V653" i="1"/>
  <c r="U653" i="1"/>
  <c r="T653" i="1"/>
  <c r="S653" i="1"/>
  <c r="R653" i="1"/>
  <c r="Q653" i="1"/>
  <c r="Q654" i="1" s="1"/>
  <c r="P653" i="1"/>
  <c r="P654" i="1" s="1"/>
  <c r="O653" i="1"/>
  <c r="O654" i="1" s="1"/>
  <c r="N653" i="1"/>
  <c r="M653" i="1"/>
  <c r="L653" i="1"/>
  <c r="K653" i="1"/>
  <c r="J653" i="1"/>
  <c r="I653" i="1"/>
  <c r="H653" i="1"/>
  <c r="G653" i="1"/>
  <c r="F653" i="1"/>
  <c r="E653" i="1"/>
  <c r="E654" i="1" s="1"/>
  <c r="D653" i="1"/>
  <c r="C653" i="1"/>
  <c r="C654" i="1" s="1"/>
  <c r="B653" i="1"/>
  <c r="W652" i="1"/>
  <c r="S652" i="1"/>
  <c r="S654" i="1" s="1"/>
  <c r="K652" i="1"/>
  <c r="G652" i="1"/>
  <c r="G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R652" i="1" s="1"/>
  <c r="R654" i="1" s="1"/>
  <c r="Q649" i="1"/>
  <c r="P649" i="1"/>
  <c r="O649" i="1"/>
  <c r="N649" i="1"/>
  <c r="M649" i="1"/>
  <c r="L649" i="1"/>
  <c r="K649" i="1"/>
  <c r="J649" i="1"/>
  <c r="I649" i="1"/>
  <c r="H649" i="1"/>
  <c r="G649" i="1"/>
  <c r="F649" i="1"/>
  <c r="F652" i="1" s="1"/>
  <c r="F654" i="1" s="1"/>
  <c r="E649" i="1"/>
  <c r="D649" i="1"/>
  <c r="C649" i="1"/>
  <c r="B649" i="1"/>
  <c r="Y648" i="1"/>
  <c r="X648" i="1"/>
  <c r="X652" i="1" s="1"/>
  <c r="X654" i="1" s="1"/>
  <c r="W648" i="1"/>
  <c r="V648" i="1"/>
  <c r="U648" i="1"/>
  <c r="U652" i="1" s="1"/>
  <c r="T648" i="1"/>
  <c r="T652" i="1" s="1"/>
  <c r="S648" i="1"/>
  <c r="R648" i="1"/>
  <c r="Q648" i="1"/>
  <c r="Q652" i="1" s="1"/>
  <c r="P648" i="1"/>
  <c r="P652" i="1" s="1"/>
  <c r="O648" i="1"/>
  <c r="O652" i="1" s="1"/>
  <c r="N648" i="1"/>
  <c r="N652" i="1" s="1"/>
  <c r="N654" i="1" s="1"/>
  <c r="M648" i="1"/>
  <c r="L648" i="1"/>
  <c r="L652" i="1" s="1"/>
  <c r="L654" i="1" s="1"/>
  <c r="K648" i="1"/>
  <c r="J648" i="1"/>
  <c r="I648" i="1"/>
  <c r="I652" i="1" s="1"/>
  <c r="H648" i="1"/>
  <c r="H652" i="1" s="1"/>
  <c r="G648" i="1"/>
  <c r="F648" i="1"/>
  <c r="E648" i="1"/>
  <c r="E652" i="1" s="1"/>
  <c r="D648" i="1"/>
  <c r="C648" i="1"/>
  <c r="C652" i="1" s="1"/>
  <c r="B648" i="1"/>
  <c r="B652" i="1" s="1"/>
  <c r="B654" i="1" s="1"/>
  <c r="Y643" i="1"/>
  <c r="X643" i="1"/>
  <c r="W643" i="1"/>
  <c r="W644" i="1" s="1"/>
  <c r="V643" i="1"/>
  <c r="U643" i="1"/>
  <c r="T643" i="1"/>
  <c r="S643" i="1"/>
  <c r="R643" i="1"/>
  <c r="Q643" i="1"/>
  <c r="Q644" i="1" s="1"/>
  <c r="P643" i="1"/>
  <c r="P644" i="1" s="1"/>
  <c r="O643" i="1"/>
  <c r="N643" i="1"/>
  <c r="N644" i="1" s="1"/>
  <c r="M643" i="1"/>
  <c r="L643" i="1"/>
  <c r="K643" i="1"/>
  <c r="K644" i="1" s="1"/>
  <c r="J643" i="1"/>
  <c r="I643" i="1"/>
  <c r="H643" i="1"/>
  <c r="G643" i="1"/>
  <c r="F643" i="1"/>
  <c r="E643" i="1"/>
  <c r="D643" i="1"/>
  <c r="D644" i="1" s="1"/>
  <c r="C643" i="1"/>
  <c r="B643" i="1"/>
  <c r="B644" i="1" s="1"/>
  <c r="Y642" i="1"/>
  <c r="Y644" i="1" s="1"/>
  <c r="Q642" i="1"/>
  <c r="M642" i="1"/>
  <c r="M644" i="1" s="1"/>
  <c r="E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AA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X642" i="1" s="1"/>
  <c r="X644" i="1" s="1"/>
  <c r="W639" i="1"/>
  <c r="V639" i="1"/>
  <c r="U639" i="1"/>
  <c r="T639" i="1"/>
  <c r="S639" i="1"/>
  <c r="S642" i="1" s="1"/>
  <c r="S644" i="1" s="1"/>
  <c r="R639" i="1"/>
  <c r="Q639" i="1"/>
  <c r="P639" i="1"/>
  <c r="O639" i="1"/>
  <c r="N639" i="1"/>
  <c r="Z639" i="1" s="1"/>
  <c r="AB639" i="1" s="1"/>
  <c r="M639" i="1"/>
  <c r="L639" i="1"/>
  <c r="L642" i="1" s="1"/>
  <c r="L644" i="1" s="1"/>
  <c r="K639" i="1"/>
  <c r="J639" i="1"/>
  <c r="I639" i="1"/>
  <c r="H639" i="1"/>
  <c r="G639" i="1"/>
  <c r="G642" i="1" s="1"/>
  <c r="G644" i="1" s="1"/>
  <c r="F639" i="1"/>
  <c r="E639" i="1"/>
  <c r="D639" i="1"/>
  <c r="C639" i="1"/>
  <c r="B639" i="1"/>
  <c r="Y638" i="1"/>
  <c r="X638" i="1"/>
  <c r="W638" i="1"/>
  <c r="W642" i="1" s="1"/>
  <c r="V638" i="1"/>
  <c r="V642" i="1" s="1"/>
  <c r="U638" i="1"/>
  <c r="T638" i="1"/>
  <c r="T642" i="1" s="1"/>
  <c r="T644" i="1" s="1"/>
  <c r="S638" i="1"/>
  <c r="R638" i="1"/>
  <c r="R642" i="1" s="1"/>
  <c r="R644" i="1" s="1"/>
  <c r="Q638" i="1"/>
  <c r="P638" i="1"/>
  <c r="P642" i="1" s="1"/>
  <c r="O638" i="1"/>
  <c r="O642" i="1" s="1"/>
  <c r="N638" i="1"/>
  <c r="N642" i="1" s="1"/>
  <c r="M638" i="1"/>
  <c r="L638" i="1"/>
  <c r="K638" i="1"/>
  <c r="K642" i="1" s="1"/>
  <c r="J638" i="1"/>
  <c r="J642" i="1" s="1"/>
  <c r="I638" i="1"/>
  <c r="H638" i="1"/>
  <c r="H642" i="1" s="1"/>
  <c r="H644" i="1" s="1"/>
  <c r="G638" i="1"/>
  <c r="F638" i="1"/>
  <c r="F642" i="1" s="1"/>
  <c r="F644" i="1" s="1"/>
  <c r="E638" i="1"/>
  <c r="D638" i="1"/>
  <c r="D642" i="1" s="1"/>
  <c r="C638" i="1"/>
  <c r="C642" i="1" s="1"/>
  <c r="B638" i="1"/>
  <c r="B642" i="1" s="1"/>
  <c r="R634" i="1"/>
  <c r="F634" i="1"/>
  <c r="Y633" i="1"/>
  <c r="X633" i="1"/>
  <c r="W633" i="1"/>
  <c r="V633" i="1"/>
  <c r="U633" i="1"/>
  <c r="U634" i="1" s="1"/>
  <c r="T633" i="1"/>
  <c r="S633" i="1"/>
  <c r="S634" i="1" s="1"/>
  <c r="R633" i="1"/>
  <c r="Q633" i="1"/>
  <c r="Q634" i="1" s="1"/>
  <c r="P633" i="1"/>
  <c r="O633" i="1"/>
  <c r="N633" i="1"/>
  <c r="M633" i="1"/>
  <c r="L633" i="1"/>
  <c r="K633" i="1"/>
  <c r="J633" i="1"/>
  <c r="I633" i="1"/>
  <c r="H633" i="1"/>
  <c r="G633" i="1"/>
  <c r="G634" i="1" s="1"/>
  <c r="F633" i="1"/>
  <c r="E633" i="1"/>
  <c r="E634" i="1" s="1"/>
  <c r="D633" i="1"/>
  <c r="C633" i="1"/>
  <c r="B633" i="1"/>
  <c r="S632" i="1"/>
  <c r="R632" i="1"/>
  <c r="G632" i="1"/>
  <c r="F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Y632" i="1" s="1"/>
  <c r="Y634" i="1" s="1"/>
  <c r="X629" i="1"/>
  <c r="W629" i="1"/>
  <c r="V629" i="1"/>
  <c r="U629" i="1"/>
  <c r="T629" i="1"/>
  <c r="S629" i="1"/>
  <c r="R629" i="1"/>
  <c r="Q629" i="1"/>
  <c r="P629" i="1"/>
  <c r="O629" i="1"/>
  <c r="N629" i="1"/>
  <c r="M629" i="1"/>
  <c r="M632" i="1" s="1"/>
  <c r="M634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X632" i="1" s="1"/>
  <c r="W628" i="1"/>
  <c r="W632" i="1" s="1"/>
  <c r="V628" i="1"/>
  <c r="U628" i="1"/>
  <c r="U632" i="1" s="1"/>
  <c r="T628" i="1"/>
  <c r="S628" i="1"/>
  <c r="R628" i="1"/>
  <c r="Q628" i="1"/>
  <c r="Q632" i="1" s="1"/>
  <c r="P628" i="1"/>
  <c r="P632" i="1" s="1"/>
  <c r="O628" i="1"/>
  <c r="N628" i="1"/>
  <c r="N632" i="1" s="1"/>
  <c r="N634" i="1" s="1"/>
  <c r="M628" i="1"/>
  <c r="L628" i="1"/>
  <c r="L632" i="1" s="1"/>
  <c r="K628" i="1"/>
  <c r="K632" i="1" s="1"/>
  <c r="J628" i="1"/>
  <c r="I628" i="1"/>
  <c r="H628" i="1"/>
  <c r="G628" i="1"/>
  <c r="F628" i="1"/>
  <c r="E628" i="1"/>
  <c r="E632" i="1" s="1"/>
  <c r="D628" i="1"/>
  <c r="C628" i="1"/>
  <c r="B628" i="1"/>
  <c r="B632" i="1" s="1"/>
  <c r="B634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2" i="1"/>
  <c r="X622" i="1"/>
  <c r="X624" i="1" s="1"/>
  <c r="Q622" i="1"/>
  <c r="M622" i="1"/>
  <c r="E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S622" i="1" s="1"/>
  <c r="S624" i="1" s="1"/>
  <c r="R619" i="1"/>
  <c r="Q619" i="1"/>
  <c r="P619" i="1"/>
  <c r="O619" i="1"/>
  <c r="N619" i="1"/>
  <c r="Z619" i="1" s="1"/>
  <c r="AB619" i="1" s="1"/>
  <c r="M619" i="1"/>
  <c r="L619" i="1"/>
  <c r="L622" i="1" s="1"/>
  <c r="L624" i="1" s="1"/>
  <c r="K619" i="1"/>
  <c r="J619" i="1"/>
  <c r="I619" i="1"/>
  <c r="H619" i="1"/>
  <c r="G619" i="1"/>
  <c r="G622" i="1" s="1"/>
  <c r="G624" i="1" s="1"/>
  <c r="F619" i="1"/>
  <c r="E619" i="1"/>
  <c r="D619" i="1"/>
  <c r="C619" i="1"/>
  <c r="B619" i="1"/>
  <c r="Y618" i="1"/>
  <c r="X618" i="1"/>
  <c r="W618" i="1"/>
  <c r="V618" i="1"/>
  <c r="V622" i="1" s="1"/>
  <c r="U618" i="1"/>
  <c r="U622" i="1" s="1"/>
  <c r="T618" i="1"/>
  <c r="S618" i="1"/>
  <c r="R618" i="1"/>
  <c r="R622" i="1" s="1"/>
  <c r="Q618" i="1"/>
  <c r="P618" i="1"/>
  <c r="P622" i="1" s="1"/>
  <c r="O618" i="1"/>
  <c r="O622" i="1" s="1"/>
  <c r="N618" i="1"/>
  <c r="M618" i="1"/>
  <c r="L618" i="1"/>
  <c r="K618" i="1"/>
  <c r="J618" i="1"/>
  <c r="J622" i="1" s="1"/>
  <c r="I618" i="1"/>
  <c r="I622" i="1" s="1"/>
  <c r="H618" i="1"/>
  <c r="G618" i="1"/>
  <c r="F618" i="1"/>
  <c r="F622" i="1" s="1"/>
  <c r="E618" i="1"/>
  <c r="D618" i="1"/>
  <c r="D622" i="1" s="1"/>
  <c r="C618" i="1"/>
  <c r="C622" i="1" s="1"/>
  <c r="B618" i="1"/>
  <c r="Y613" i="1"/>
  <c r="X613" i="1"/>
  <c r="W613" i="1"/>
  <c r="V613" i="1"/>
  <c r="U613" i="1"/>
  <c r="T613" i="1"/>
  <c r="T614" i="1" s="1"/>
  <c r="S613" i="1"/>
  <c r="S614" i="1" s="1"/>
  <c r="R613" i="1"/>
  <c r="Q613" i="1"/>
  <c r="P613" i="1"/>
  <c r="O613" i="1"/>
  <c r="N613" i="1"/>
  <c r="M613" i="1"/>
  <c r="L613" i="1"/>
  <c r="K613" i="1"/>
  <c r="J613" i="1"/>
  <c r="I613" i="1"/>
  <c r="H613" i="1"/>
  <c r="H614" i="1" s="1"/>
  <c r="G613" i="1"/>
  <c r="F613" i="1"/>
  <c r="E613" i="1"/>
  <c r="D613" i="1"/>
  <c r="C613" i="1"/>
  <c r="B613" i="1"/>
  <c r="W612" i="1"/>
  <c r="S612" i="1"/>
  <c r="R612" i="1"/>
  <c r="R614" i="1" s="1"/>
  <c r="K612" i="1"/>
  <c r="G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Y612" i="1" s="1"/>
  <c r="Y614" i="1" s="1"/>
  <c r="X609" i="1"/>
  <c r="W609" i="1"/>
  <c r="V609" i="1"/>
  <c r="U609" i="1"/>
  <c r="T609" i="1"/>
  <c r="S609" i="1"/>
  <c r="R609" i="1"/>
  <c r="Q609" i="1"/>
  <c r="P609" i="1"/>
  <c r="O609" i="1"/>
  <c r="N609" i="1"/>
  <c r="M609" i="1"/>
  <c r="M612" i="1" s="1"/>
  <c r="M614" i="1" s="1"/>
  <c r="L609" i="1"/>
  <c r="K609" i="1"/>
  <c r="J609" i="1"/>
  <c r="I609" i="1"/>
  <c r="H609" i="1"/>
  <c r="G609" i="1"/>
  <c r="F609" i="1"/>
  <c r="F612" i="1" s="1"/>
  <c r="F614" i="1" s="1"/>
  <c r="E609" i="1"/>
  <c r="D609" i="1"/>
  <c r="C609" i="1"/>
  <c r="B609" i="1"/>
  <c r="AB608" i="1"/>
  <c r="Y608" i="1"/>
  <c r="X608" i="1"/>
  <c r="X612" i="1" s="1"/>
  <c r="W608" i="1"/>
  <c r="V608" i="1"/>
  <c r="V612" i="1" s="1"/>
  <c r="U608" i="1"/>
  <c r="T608" i="1"/>
  <c r="T612" i="1" s="1"/>
  <c r="S608" i="1"/>
  <c r="R608" i="1"/>
  <c r="Q608" i="1"/>
  <c r="P608" i="1"/>
  <c r="P612" i="1" s="1"/>
  <c r="O608" i="1"/>
  <c r="N608" i="1"/>
  <c r="N612" i="1" s="1"/>
  <c r="N614" i="1" s="1"/>
  <c r="M608" i="1"/>
  <c r="Z608" i="1" s="1"/>
  <c r="L608" i="1"/>
  <c r="L612" i="1" s="1"/>
  <c r="K608" i="1"/>
  <c r="J608" i="1"/>
  <c r="J612" i="1" s="1"/>
  <c r="I608" i="1"/>
  <c r="H608" i="1"/>
  <c r="H612" i="1" s="1"/>
  <c r="G608" i="1"/>
  <c r="F608" i="1"/>
  <c r="E608" i="1"/>
  <c r="D608" i="1"/>
  <c r="C608" i="1"/>
  <c r="B608" i="1"/>
  <c r="B612" i="1" s="1"/>
  <c r="B614" i="1" s="1"/>
  <c r="Z606" i="1"/>
  <c r="O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C604" i="1" s="1"/>
  <c r="B603" i="1"/>
  <c r="Y602" i="1"/>
  <c r="Y604" i="1" s="1"/>
  <c r="N602" i="1"/>
  <c r="B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T602" i="1" s="1"/>
  <c r="T604" i="1" s="1"/>
  <c r="S599" i="1"/>
  <c r="R599" i="1"/>
  <c r="Q599" i="1"/>
  <c r="P599" i="1"/>
  <c r="O599" i="1"/>
  <c r="N599" i="1"/>
  <c r="M599" i="1"/>
  <c r="L599" i="1"/>
  <c r="K599" i="1"/>
  <c r="J599" i="1"/>
  <c r="I599" i="1"/>
  <c r="H599" i="1"/>
  <c r="H602" i="1" s="1"/>
  <c r="H604" i="1" s="1"/>
  <c r="G599" i="1"/>
  <c r="F599" i="1"/>
  <c r="E599" i="1"/>
  <c r="D599" i="1"/>
  <c r="C599" i="1"/>
  <c r="B599" i="1"/>
  <c r="Y598" i="1"/>
  <c r="X598" i="1"/>
  <c r="X602" i="1" s="1"/>
  <c r="W598" i="1"/>
  <c r="W602" i="1" s="1"/>
  <c r="V598" i="1"/>
  <c r="U598" i="1"/>
  <c r="U602" i="1" s="1"/>
  <c r="U604" i="1" s="1"/>
  <c r="T598" i="1"/>
  <c r="S598" i="1"/>
  <c r="S602" i="1" s="1"/>
  <c r="R598" i="1"/>
  <c r="R602" i="1" s="1"/>
  <c r="Q598" i="1"/>
  <c r="P598" i="1"/>
  <c r="O598" i="1"/>
  <c r="O602" i="1" s="1"/>
  <c r="N598" i="1"/>
  <c r="M598" i="1"/>
  <c r="Z598" i="1" s="1"/>
  <c r="AB598" i="1" s="1"/>
  <c r="L598" i="1"/>
  <c r="L602" i="1" s="1"/>
  <c r="K598" i="1"/>
  <c r="K602" i="1" s="1"/>
  <c r="J598" i="1"/>
  <c r="I598" i="1"/>
  <c r="I602" i="1" s="1"/>
  <c r="I604" i="1" s="1"/>
  <c r="H598" i="1"/>
  <c r="G598" i="1"/>
  <c r="G602" i="1" s="1"/>
  <c r="F598" i="1"/>
  <c r="F602" i="1" s="1"/>
  <c r="E598" i="1"/>
  <c r="D598" i="1"/>
  <c r="C598" i="1"/>
  <c r="C602" i="1" s="1"/>
  <c r="B598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2" i="1"/>
  <c r="V592" i="1"/>
  <c r="M592" i="1"/>
  <c r="J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P592" i="1" s="1"/>
  <c r="O590" i="1"/>
  <c r="N590" i="1"/>
  <c r="N592" i="1" s="1"/>
  <c r="M590" i="1"/>
  <c r="L590" i="1"/>
  <c r="K590" i="1"/>
  <c r="J590" i="1"/>
  <c r="I590" i="1"/>
  <c r="H590" i="1"/>
  <c r="G590" i="1"/>
  <c r="F590" i="1"/>
  <c r="E590" i="1"/>
  <c r="D590" i="1"/>
  <c r="D592" i="1" s="1"/>
  <c r="C590" i="1"/>
  <c r="B590" i="1"/>
  <c r="B592" i="1" s="1"/>
  <c r="Y589" i="1"/>
  <c r="X589" i="1"/>
  <c r="W589" i="1"/>
  <c r="V589" i="1"/>
  <c r="U589" i="1"/>
  <c r="T589" i="1"/>
  <c r="S589" i="1"/>
  <c r="S592" i="1" s="1"/>
  <c r="S594" i="1" s="1"/>
  <c r="R589" i="1"/>
  <c r="Q589" i="1"/>
  <c r="P589" i="1"/>
  <c r="O589" i="1"/>
  <c r="N589" i="1"/>
  <c r="Z589" i="1" s="1"/>
  <c r="M589" i="1"/>
  <c r="L589" i="1"/>
  <c r="K589" i="1"/>
  <c r="J589" i="1"/>
  <c r="I589" i="1"/>
  <c r="H589" i="1"/>
  <c r="G589" i="1"/>
  <c r="G592" i="1" s="1"/>
  <c r="F589" i="1"/>
  <c r="E589" i="1"/>
  <c r="D589" i="1"/>
  <c r="C589" i="1"/>
  <c r="B589" i="1"/>
  <c r="Y588" i="1"/>
  <c r="X588" i="1"/>
  <c r="X592" i="1" s="1"/>
  <c r="W588" i="1"/>
  <c r="W592" i="1" s="1"/>
  <c r="V588" i="1"/>
  <c r="U588" i="1"/>
  <c r="U592" i="1" s="1"/>
  <c r="T588" i="1"/>
  <c r="T592" i="1" s="1"/>
  <c r="S588" i="1"/>
  <c r="R588" i="1"/>
  <c r="R592" i="1" s="1"/>
  <c r="Q588" i="1"/>
  <c r="Q592" i="1" s="1"/>
  <c r="P588" i="1"/>
  <c r="O588" i="1"/>
  <c r="O592" i="1" s="1"/>
  <c r="O594" i="1" s="1"/>
  <c r="N588" i="1"/>
  <c r="Z588" i="1" s="1"/>
  <c r="M588" i="1"/>
  <c r="L588" i="1"/>
  <c r="L592" i="1" s="1"/>
  <c r="K588" i="1"/>
  <c r="K592" i="1" s="1"/>
  <c r="J588" i="1"/>
  <c r="I588" i="1"/>
  <c r="I592" i="1" s="1"/>
  <c r="I594" i="1" s="1"/>
  <c r="H588" i="1"/>
  <c r="H592" i="1" s="1"/>
  <c r="G588" i="1"/>
  <c r="F588" i="1"/>
  <c r="F592" i="1" s="1"/>
  <c r="E588" i="1"/>
  <c r="E592" i="1" s="1"/>
  <c r="D588" i="1"/>
  <c r="AA588" i="1" s="1"/>
  <c r="C588" i="1"/>
  <c r="C592" i="1" s="1"/>
  <c r="B588" i="1"/>
  <c r="Y583" i="1"/>
  <c r="X583" i="1"/>
  <c r="W583" i="1"/>
  <c r="V583" i="1"/>
  <c r="V584" i="1" s="1"/>
  <c r="U583" i="1"/>
  <c r="T583" i="1"/>
  <c r="S583" i="1"/>
  <c r="S584" i="1" s="1"/>
  <c r="R583" i="1"/>
  <c r="Q583" i="1"/>
  <c r="P583" i="1"/>
  <c r="P584" i="1" s="1"/>
  <c r="O583" i="1"/>
  <c r="N583" i="1"/>
  <c r="M583" i="1"/>
  <c r="L583" i="1"/>
  <c r="K583" i="1"/>
  <c r="J583" i="1"/>
  <c r="J584" i="1" s="1"/>
  <c r="I583" i="1"/>
  <c r="H583" i="1"/>
  <c r="G583" i="1"/>
  <c r="G584" i="1" s="1"/>
  <c r="F583" i="1"/>
  <c r="E583" i="1"/>
  <c r="D583" i="1"/>
  <c r="D584" i="1" s="1"/>
  <c r="C583" i="1"/>
  <c r="B583" i="1"/>
  <c r="S582" i="1"/>
  <c r="P582" i="1"/>
  <c r="G582" i="1"/>
  <c r="D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V582" i="1" s="1"/>
  <c r="U580" i="1"/>
  <c r="T580" i="1"/>
  <c r="T582" i="1" s="1"/>
  <c r="T584" i="1" s="1"/>
  <c r="S580" i="1"/>
  <c r="R580" i="1"/>
  <c r="Q580" i="1"/>
  <c r="P580" i="1"/>
  <c r="O580" i="1"/>
  <c r="N580" i="1"/>
  <c r="Z580" i="1" s="1"/>
  <c r="M580" i="1"/>
  <c r="L580" i="1"/>
  <c r="K580" i="1"/>
  <c r="J580" i="1"/>
  <c r="J582" i="1" s="1"/>
  <c r="I580" i="1"/>
  <c r="H580" i="1"/>
  <c r="H582" i="1" s="1"/>
  <c r="H584" i="1" s="1"/>
  <c r="G580" i="1"/>
  <c r="F580" i="1"/>
  <c r="E580" i="1"/>
  <c r="D580" i="1"/>
  <c r="C580" i="1"/>
  <c r="B580" i="1"/>
  <c r="Y579" i="1"/>
  <c r="Y582" i="1" s="1"/>
  <c r="X579" i="1"/>
  <c r="W579" i="1"/>
  <c r="V579" i="1"/>
  <c r="U579" i="1"/>
  <c r="T579" i="1"/>
  <c r="S579" i="1"/>
  <c r="R579" i="1"/>
  <c r="Q579" i="1"/>
  <c r="P579" i="1"/>
  <c r="O579" i="1"/>
  <c r="N579" i="1"/>
  <c r="M579" i="1"/>
  <c r="M582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X582" i="1" s="1"/>
  <c r="X584" i="1" s="1"/>
  <c r="W578" i="1"/>
  <c r="W582" i="1" s="1"/>
  <c r="W584" i="1" s="1"/>
  <c r="V578" i="1"/>
  <c r="U578" i="1"/>
  <c r="U582" i="1" s="1"/>
  <c r="U584" i="1" s="1"/>
  <c r="T578" i="1"/>
  <c r="S578" i="1"/>
  <c r="R578" i="1"/>
  <c r="R582" i="1" s="1"/>
  <c r="R584" i="1" s="1"/>
  <c r="Q578" i="1"/>
  <c r="Q582" i="1" s="1"/>
  <c r="P578" i="1"/>
  <c r="O578" i="1"/>
  <c r="O582" i="1" s="1"/>
  <c r="O584" i="1" s="1"/>
  <c r="N578" i="1"/>
  <c r="N582" i="1" s="1"/>
  <c r="N584" i="1" s="1"/>
  <c r="M578" i="1"/>
  <c r="L578" i="1"/>
  <c r="L582" i="1" s="1"/>
  <c r="L584" i="1" s="1"/>
  <c r="K578" i="1"/>
  <c r="K582" i="1" s="1"/>
  <c r="K584" i="1" s="1"/>
  <c r="J578" i="1"/>
  <c r="I578" i="1"/>
  <c r="I582" i="1" s="1"/>
  <c r="I584" i="1" s="1"/>
  <c r="H578" i="1"/>
  <c r="G578" i="1"/>
  <c r="F578" i="1"/>
  <c r="F582" i="1" s="1"/>
  <c r="F584" i="1" s="1"/>
  <c r="E578" i="1"/>
  <c r="E582" i="1" s="1"/>
  <c r="D578" i="1"/>
  <c r="C578" i="1"/>
  <c r="C582" i="1" s="1"/>
  <c r="C584" i="1" s="1"/>
  <c r="B578" i="1"/>
  <c r="B582" i="1" s="1"/>
  <c r="B584" i="1" s="1"/>
  <c r="Y573" i="1"/>
  <c r="Y574" i="1" s="1"/>
  <c r="X573" i="1"/>
  <c r="W573" i="1"/>
  <c r="V573" i="1"/>
  <c r="V574" i="1" s="1"/>
  <c r="U573" i="1"/>
  <c r="T573" i="1"/>
  <c r="S573" i="1"/>
  <c r="S574" i="1" s="1"/>
  <c r="R573" i="1"/>
  <c r="Q573" i="1"/>
  <c r="P573" i="1"/>
  <c r="P574" i="1" s="1"/>
  <c r="O573" i="1"/>
  <c r="N573" i="1"/>
  <c r="M573" i="1"/>
  <c r="M574" i="1" s="1"/>
  <c r="L573" i="1"/>
  <c r="K573" i="1"/>
  <c r="J573" i="1"/>
  <c r="J574" i="1" s="1"/>
  <c r="I573" i="1"/>
  <c r="H573" i="1"/>
  <c r="G573" i="1"/>
  <c r="G574" i="1" s="1"/>
  <c r="F573" i="1"/>
  <c r="E573" i="1"/>
  <c r="D573" i="1"/>
  <c r="D574" i="1" s="1"/>
  <c r="C573" i="1"/>
  <c r="B573" i="1"/>
  <c r="Y572" i="1"/>
  <c r="V572" i="1"/>
  <c r="M572" i="1"/>
  <c r="J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P572" i="1" s="1"/>
  <c r="O570" i="1"/>
  <c r="N570" i="1"/>
  <c r="N572" i="1" s="1"/>
  <c r="N574" i="1" s="1"/>
  <c r="M570" i="1"/>
  <c r="L570" i="1"/>
  <c r="K570" i="1"/>
  <c r="J570" i="1"/>
  <c r="I570" i="1"/>
  <c r="H570" i="1"/>
  <c r="G570" i="1"/>
  <c r="F570" i="1"/>
  <c r="E570" i="1"/>
  <c r="D570" i="1"/>
  <c r="D572" i="1" s="1"/>
  <c r="C570" i="1"/>
  <c r="B570" i="1"/>
  <c r="B572" i="1" s="1"/>
  <c r="B574" i="1" s="1"/>
  <c r="Y569" i="1"/>
  <c r="X569" i="1"/>
  <c r="W569" i="1"/>
  <c r="V569" i="1"/>
  <c r="U569" i="1"/>
  <c r="T569" i="1"/>
  <c r="S569" i="1"/>
  <c r="S572" i="1" s="1"/>
  <c r="R569" i="1"/>
  <c r="Q569" i="1"/>
  <c r="P569" i="1"/>
  <c r="O569" i="1"/>
  <c r="N569" i="1"/>
  <c r="Z569" i="1" s="1"/>
  <c r="M569" i="1"/>
  <c r="L569" i="1"/>
  <c r="K569" i="1"/>
  <c r="J569" i="1"/>
  <c r="I569" i="1"/>
  <c r="H569" i="1"/>
  <c r="G569" i="1"/>
  <c r="G572" i="1" s="1"/>
  <c r="F569" i="1"/>
  <c r="E569" i="1"/>
  <c r="D569" i="1"/>
  <c r="C569" i="1"/>
  <c r="B569" i="1"/>
  <c r="Y568" i="1"/>
  <c r="X568" i="1"/>
  <c r="X572" i="1" s="1"/>
  <c r="X574" i="1" s="1"/>
  <c r="W568" i="1"/>
  <c r="W572" i="1" s="1"/>
  <c r="V568" i="1"/>
  <c r="U568" i="1"/>
  <c r="U572" i="1" s="1"/>
  <c r="U574" i="1" s="1"/>
  <c r="T568" i="1"/>
  <c r="T572" i="1" s="1"/>
  <c r="T574" i="1" s="1"/>
  <c r="S568" i="1"/>
  <c r="R568" i="1"/>
  <c r="R572" i="1" s="1"/>
  <c r="R574" i="1" s="1"/>
  <c r="Q568" i="1"/>
  <c r="Q572" i="1" s="1"/>
  <c r="Q574" i="1" s="1"/>
  <c r="P568" i="1"/>
  <c r="O568" i="1"/>
  <c r="O572" i="1" s="1"/>
  <c r="O574" i="1" s="1"/>
  <c r="N568" i="1"/>
  <c r="Z568" i="1" s="1"/>
  <c r="M568" i="1"/>
  <c r="L568" i="1"/>
  <c r="L572" i="1" s="1"/>
  <c r="L574" i="1" s="1"/>
  <c r="K568" i="1"/>
  <c r="K572" i="1" s="1"/>
  <c r="J568" i="1"/>
  <c r="I568" i="1"/>
  <c r="I572" i="1" s="1"/>
  <c r="I574" i="1" s="1"/>
  <c r="H568" i="1"/>
  <c r="H572" i="1" s="1"/>
  <c r="H574" i="1" s="1"/>
  <c r="G568" i="1"/>
  <c r="F568" i="1"/>
  <c r="F572" i="1" s="1"/>
  <c r="F574" i="1" s="1"/>
  <c r="E568" i="1"/>
  <c r="E572" i="1" s="1"/>
  <c r="E574" i="1" s="1"/>
  <c r="D568" i="1"/>
  <c r="C568" i="1"/>
  <c r="C572" i="1" s="1"/>
  <c r="C574" i="1" s="1"/>
  <c r="B568" i="1"/>
  <c r="Y563" i="1"/>
  <c r="X563" i="1"/>
  <c r="W563" i="1"/>
  <c r="V563" i="1"/>
  <c r="U563" i="1"/>
  <c r="T563" i="1"/>
  <c r="S563" i="1"/>
  <c r="S564" i="1" s="1"/>
  <c r="R563" i="1"/>
  <c r="Q563" i="1"/>
  <c r="Q564" i="1" s="1"/>
  <c r="P563" i="1"/>
  <c r="P564" i="1" s="1"/>
  <c r="O563" i="1"/>
  <c r="N563" i="1"/>
  <c r="M563" i="1"/>
  <c r="L563" i="1"/>
  <c r="K563" i="1"/>
  <c r="J563" i="1"/>
  <c r="I563" i="1"/>
  <c r="H563" i="1"/>
  <c r="G563" i="1"/>
  <c r="G564" i="1" s="1"/>
  <c r="F563" i="1"/>
  <c r="E563" i="1"/>
  <c r="E564" i="1" s="1"/>
  <c r="D563" i="1"/>
  <c r="D564" i="1" s="1"/>
  <c r="C563" i="1"/>
  <c r="B563" i="1"/>
  <c r="S562" i="1"/>
  <c r="P562" i="1"/>
  <c r="G562" i="1"/>
  <c r="D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V562" i="1" s="1"/>
  <c r="U560" i="1"/>
  <c r="T560" i="1"/>
  <c r="T490" i="1" s="1"/>
  <c r="S560" i="1"/>
  <c r="R560" i="1"/>
  <c r="Q560" i="1"/>
  <c r="P560" i="1"/>
  <c r="O560" i="1"/>
  <c r="N560" i="1"/>
  <c r="Z560" i="1" s="1"/>
  <c r="M560" i="1"/>
  <c r="L560" i="1"/>
  <c r="K560" i="1"/>
  <c r="J560" i="1"/>
  <c r="J562" i="1" s="1"/>
  <c r="I560" i="1"/>
  <c r="H560" i="1"/>
  <c r="H490" i="1" s="1"/>
  <c r="G560" i="1"/>
  <c r="F560" i="1"/>
  <c r="E560" i="1"/>
  <c r="D560" i="1"/>
  <c r="AA560" i="1" s="1"/>
  <c r="C560" i="1"/>
  <c r="B560" i="1"/>
  <c r="Y559" i="1"/>
  <c r="Y562" i="1" s="1"/>
  <c r="X559" i="1"/>
  <c r="W559" i="1"/>
  <c r="V559" i="1"/>
  <c r="U559" i="1"/>
  <c r="T559" i="1"/>
  <c r="S559" i="1"/>
  <c r="R559" i="1"/>
  <c r="Q559" i="1"/>
  <c r="P559" i="1"/>
  <c r="O559" i="1"/>
  <c r="N559" i="1"/>
  <c r="M559" i="1"/>
  <c r="M562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X562" i="1" s="1"/>
  <c r="X564" i="1" s="1"/>
  <c r="W558" i="1"/>
  <c r="W562" i="1" s="1"/>
  <c r="W564" i="1" s="1"/>
  <c r="V558" i="1"/>
  <c r="U558" i="1"/>
  <c r="U562" i="1" s="1"/>
  <c r="U564" i="1" s="1"/>
  <c r="T558" i="1"/>
  <c r="S558" i="1"/>
  <c r="R558" i="1"/>
  <c r="R562" i="1" s="1"/>
  <c r="R564" i="1" s="1"/>
  <c r="Q558" i="1"/>
  <c r="Q562" i="1" s="1"/>
  <c r="P558" i="1"/>
  <c r="O558" i="1"/>
  <c r="O562" i="1" s="1"/>
  <c r="O564" i="1" s="1"/>
  <c r="N558" i="1"/>
  <c r="N562" i="1" s="1"/>
  <c r="N564" i="1" s="1"/>
  <c r="M558" i="1"/>
  <c r="L558" i="1"/>
  <c r="L562" i="1" s="1"/>
  <c r="L564" i="1" s="1"/>
  <c r="K558" i="1"/>
  <c r="K562" i="1" s="1"/>
  <c r="K564" i="1" s="1"/>
  <c r="J558" i="1"/>
  <c r="I558" i="1"/>
  <c r="I562" i="1" s="1"/>
  <c r="I564" i="1" s="1"/>
  <c r="H558" i="1"/>
  <c r="G558" i="1"/>
  <c r="F558" i="1"/>
  <c r="F562" i="1" s="1"/>
  <c r="F564" i="1" s="1"/>
  <c r="E558" i="1"/>
  <c r="E562" i="1" s="1"/>
  <c r="D558" i="1"/>
  <c r="C558" i="1"/>
  <c r="C562" i="1" s="1"/>
  <c r="C564" i="1" s="1"/>
  <c r="B558" i="1"/>
  <c r="B562" i="1" s="1"/>
  <c r="B564" i="1" s="1"/>
  <c r="Y553" i="1"/>
  <c r="Y554" i="1" s="1"/>
  <c r="X553" i="1"/>
  <c r="W553" i="1"/>
  <c r="W554" i="1" s="1"/>
  <c r="V553" i="1"/>
  <c r="V554" i="1" s="1"/>
  <c r="U553" i="1"/>
  <c r="T553" i="1"/>
  <c r="S553" i="1"/>
  <c r="R553" i="1"/>
  <c r="Q553" i="1"/>
  <c r="P553" i="1"/>
  <c r="P554" i="1" s="1"/>
  <c r="O553" i="1"/>
  <c r="N553" i="1"/>
  <c r="M553" i="1"/>
  <c r="M554" i="1" s="1"/>
  <c r="L553" i="1"/>
  <c r="K553" i="1"/>
  <c r="K554" i="1" s="1"/>
  <c r="J553" i="1"/>
  <c r="J554" i="1" s="1"/>
  <c r="I553" i="1"/>
  <c r="H553" i="1"/>
  <c r="G553" i="1"/>
  <c r="F553" i="1"/>
  <c r="E553" i="1"/>
  <c r="D553" i="1"/>
  <c r="C553" i="1"/>
  <c r="B553" i="1"/>
  <c r="Y552" i="1"/>
  <c r="V552" i="1"/>
  <c r="M552" i="1"/>
  <c r="J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P490" i="1" s="1"/>
  <c r="O550" i="1"/>
  <c r="N550" i="1"/>
  <c r="N490" i="1" s="1"/>
  <c r="N470" i="1" s="1"/>
  <c r="M550" i="1"/>
  <c r="L550" i="1"/>
  <c r="K550" i="1"/>
  <c r="J550" i="1"/>
  <c r="I550" i="1"/>
  <c r="H550" i="1"/>
  <c r="G550" i="1"/>
  <c r="F550" i="1"/>
  <c r="E550" i="1"/>
  <c r="D550" i="1"/>
  <c r="C550" i="1"/>
  <c r="B550" i="1"/>
  <c r="B490" i="1" s="1"/>
  <c r="B470" i="1" s="1"/>
  <c r="B460" i="1" s="1"/>
  <c r="Y549" i="1"/>
  <c r="X549" i="1"/>
  <c r="W549" i="1"/>
  <c r="V549" i="1"/>
  <c r="U549" i="1"/>
  <c r="T549" i="1"/>
  <c r="S549" i="1"/>
  <c r="S552" i="1" s="1"/>
  <c r="R549" i="1"/>
  <c r="Q549" i="1"/>
  <c r="P549" i="1"/>
  <c r="O549" i="1"/>
  <c r="N549" i="1"/>
  <c r="Z549" i="1" s="1"/>
  <c r="M549" i="1"/>
  <c r="L549" i="1"/>
  <c r="K549" i="1"/>
  <c r="J549" i="1"/>
  <c r="I549" i="1"/>
  <c r="H549" i="1"/>
  <c r="G549" i="1"/>
  <c r="G552" i="1" s="1"/>
  <c r="F549" i="1"/>
  <c r="E549" i="1"/>
  <c r="D549" i="1"/>
  <c r="C549" i="1"/>
  <c r="B549" i="1"/>
  <c r="Y548" i="1"/>
  <c r="X548" i="1"/>
  <c r="X552" i="1" s="1"/>
  <c r="X554" i="1" s="1"/>
  <c r="W548" i="1"/>
  <c r="W552" i="1" s="1"/>
  <c r="V548" i="1"/>
  <c r="U548" i="1"/>
  <c r="U552" i="1" s="1"/>
  <c r="U554" i="1" s="1"/>
  <c r="T548" i="1"/>
  <c r="T552" i="1" s="1"/>
  <c r="T554" i="1" s="1"/>
  <c r="S548" i="1"/>
  <c r="R548" i="1"/>
  <c r="R552" i="1" s="1"/>
  <c r="R554" i="1" s="1"/>
  <c r="Q548" i="1"/>
  <c r="Q552" i="1" s="1"/>
  <c r="Q554" i="1" s="1"/>
  <c r="P548" i="1"/>
  <c r="P552" i="1" s="1"/>
  <c r="O548" i="1"/>
  <c r="O552" i="1" s="1"/>
  <c r="O554" i="1" s="1"/>
  <c r="N548" i="1"/>
  <c r="Z548" i="1" s="1"/>
  <c r="M548" i="1"/>
  <c r="L548" i="1"/>
  <c r="L552" i="1" s="1"/>
  <c r="L554" i="1" s="1"/>
  <c r="K548" i="1"/>
  <c r="K552" i="1" s="1"/>
  <c r="J548" i="1"/>
  <c r="I548" i="1"/>
  <c r="I552" i="1" s="1"/>
  <c r="I554" i="1" s="1"/>
  <c r="H548" i="1"/>
  <c r="H552" i="1" s="1"/>
  <c r="H554" i="1" s="1"/>
  <c r="G548" i="1"/>
  <c r="F548" i="1"/>
  <c r="F552" i="1" s="1"/>
  <c r="F554" i="1" s="1"/>
  <c r="E548" i="1"/>
  <c r="E552" i="1" s="1"/>
  <c r="E554" i="1" s="1"/>
  <c r="D548" i="1"/>
  <c r="C548" i="1"/>
  <c r="C552" i="1" s="1"/>
  <c r="C554" i="1" s="1"/>
  <c r="B548" i="1"/>
  <c r="Y543" i="1"/>
  <c r="Y544" i="1" s="1"/>
  <c r="X543" i="1"/>
  <c r="X544" i="1" s="1"/>
  <c r="W543" i="1"/>
  <c r="V543" i="1"/>
  <c r="U543" i="1"/>
  <c r="T543" i="1"/>
  <c r="S543" i="1"/>
  <c r="S544" i="1" s="1"/>
  <c r="R543" i="1"/>
  <c r="R544" i="1" s="1"/>
  <c r="Q543" i="1"/>
  <c r="P543" i="1"/>
  <c r="P544" i="1" s="1"/>
  <c r="O543" i="1"/>
  <c r="N543" i="1"/>
  <c r="M543" i="1"/>
  <c r="M544" i="1" s="1"/>
  <c r="L543" i="1"/>
  <c r="L544" i="1" s="1"/>
  <c r="K543" i="1"/>
  <c r="J543" i="1"/>
  <c r="I543" i="1"/>
  <c r="H543" i="1"/>
  <c r="G543" i="1"/>
  <c r="G544" i="1" s="1"/>
  <c r="F543" i="1"/>
  <c r="F544" i="1" s="1"/>
  <c r="E543" i="1"/>
  <c r="D543" i="1"/>
  <c r="D544" i="1" s="1"/>
  <c r="C543" i="1"/>
  <c r="B543" i="1"/>
  <c r="T542" i="1"/>
  <c r="T544" i="1" s="1"/>
  <c r="S542" i="1"/>
  <c r="P542" i="1"/>
  <c r="H542" i="1"/>
  <c r="H544" i="1" s="1"/>
  <c r="G542" i="1"/>
  <c r="D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Y542" i="1" s="1"/>
  <c r="X539" i="1"/>
  <c r="W539" i="1"/>
  <c r="V539" i="1"/>
  <c r="U539" i="1"/>
  <c r="T539" i="1"/>
  <c r="S539" i="1"/>
  <c r="R539" i="1"/>
  <c r="Q539" i="1"/>
  <c r="P539" i="1"/>
  <c r="O539" i="1"/>
  <c r="N539" i="1"/>
  <c r="M539" i="1"/>
  <c r="M542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X542" i="1" s="1"/>
  <c r="W538" i="1"/>
  <c r="W542" i="1" s="1"/>
  <c r="W544" i="1" s="1"/>
  <c r="V538" i="1"/>
  <c r="V542" i="1" s="1"/>
  <c r="U538" i="1"/>
  <c r="U542" i="1" s="1"/>
  <c r="U544" i="1" s="1"/>
  <c r="T538" i="1"/>
  <c r="S538" i="1"/>
  <c r="R538" i="1"/>
  <c r="R542" i="1" s="1"/>
  <c r="Q538" i="1"/>
  <c r="Q542" i="1" s="1"/>
  <c r="P538" i="1"/>
  <c r="O538" i="1"/>
  <c r="O542" i="1" s="1"/>
  <c r="O544" i="1" s="1"/>
  <c r="N538" i="1"/>
  <c r="N542" i="1" s="1"/>
  <c r="N544" i="1" s="1"/>
  <c r="M538" i="1"/>
  <c r="L538" i="1"/>
  <c r="L542" i="1" s="1"/>
  <c r="K538" i="1"/>
  <c r="K542" i="1" s="1"/>
  <c r="K544" i="1" s="1"/>
  <c r="J538" i="1"/>
  <c r="J542" i="1" s="1"/>
  <c r="I538" i="1"/>
  <c r="I542" i="1" s="1"/>
  <c r="I544" i="1" s="1"/>
  <c r="H538" i="1"/>
  <c r="G538" i="1"/>
  <c r="F538" i="1"/>
  <c r="F542" i="1" s="1"/>
  <c r="E538" i="1"/>
  <c r="E542" i="1" s="1"/>
  <c r="D538" i="1"/>
  <c r="C538" i="1"/>
  <c r="C542" i="1" s="1"/>
  <c r="C544" i="1" s="1"/>
  <c r="B538" i="1"/>
  <c r="B542" i="1" s="1"/>
  <c r="B544" i="1" s="1"/>
  <c r="Y533" i="1"/>
  <c r="Y534" i="1" s="1"/>
  <c r="X533" i="1"/>
  <c r="W533" i="1"/>
  <c r="W534" i="1" s="1"/>
  <c r="V533" i="1"/>
  <c r="V534" i="1" s="1"/>
  <c r="U533" i="1"/>
  <c r="U534" i="1" s="1"/>
  <c r="T533" i="1"/>
  <c r="S533" i="1"/>
  <c r="R533" i="1"/>
  <c r="Q533" i="1"/>
  <c r="P533" i="1"/>
  <c r="O533" i="1"/>
  <c r="N533" i="1"/>
  <c r="M533" i="1"/>
  <c r="M534" i="1" s="1"/>
  <c r="L533" i="1"/>
  <c r="K533" i="1"/>
  <c r="K534" i="1" s="1"/>
  <c r="J533" i="1"/>
  <c r="J534" i="1" s="1"/>
  <c r="I533" i="1"/>
  <c r="I534" i="1" s="1"/>
  <c r="H533" i="1"/>
  <c r="G533" i="1"/>
  <c r="F533" i="1"/>
  <c r="E533" i="1"/>
  <c r="D533" i="1"/>
  <c r="C533" i="1"/>
  <c r="B533" i="1"/>
  <c r="Y532" i="1"/>
  <c r="V532" i="1"/>
  <c r="M532" i="1"/>
  <c r="J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N532" i="1" s="1"/>
  <c r="N534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B532" i="1" s="1"/>
  <c r="B534" i="1" s="1"/>
  <c r="Z530" i="1"/>
  <c r="AA530" i="1" s="1"/>
  <c r="Y529" i="1"/>
  <c r="X529" i="1"/>
  <c r="W529" i="1"/>
  <c r="V529" i="1"/>
  <c r="U529" i="1"/>
  <c r="T529" i="1"/>
  <c r="S529" i="1"/>
  <c r="S532" i="1" s="1"/>
  <c r="R529" i="1"/>
  <c r="Q529" i="1"/>
  <c r="P529" i="1"/>
  <c r="O529" i="1"/>
  <c r="N529" i="1"/>
  <c r="Z529" i="1" s="1"/>
  <c r="M529" i="1"/>
  <c r="L529" i="1"/>
  <c r="K529" i="1"/>
  <c r="J529" i="1"/>
  <c r="I529" i="1"/>
  <c r="H529" i="1"/>
  <c r="G529" i="1"/>
  <c r="G532" i="1" s="1"/>
  <c r="F529" i="1"/>
  <c r="E529" i="1"/>
  <c r="D529" i="1"/>
  <c r="C529" i="1"/>
  <c r="B529" i="1"/>
  <c r="Y528" i="1"/>
  <c r="X528" i="1"/>
  <c r="X532" i="1" s="1"/>
  <c r="W528" i="1"/>
  <c r="W532" i="1" s="1"/>
  <c r="V528" i="1"/>
  <c r="U528" i="1"/>
  <c r="U532" i="1" s="1"/>
  <c r="T528" i="1"/>
  <c r="T532" i="1" s="1"/>
  <c r="T534" i="1" s="1"/>
  <c r="S528" i="1"/>
  <c r="R528" i="1"/>
  <c r="R532" i="1" s="1"/>
  <c r="Q528" i="1"/>
  <c r="Q532" i="1" s="1"/>
  <c r="Q534" i="1" s="1"/>
  <c r="P528" i="1"/>
  <c r="P532" i="1" s="1"/>
  <c r="O528" i="1"/>
  <c r="O532" i="1" s="1"/>
  <c r="O534" i="1" s="1"/>
  <c r="N528" i="1"/>
  <c r="Z528" i="1" s="1"/>
  <c r="M528" i="1"/>
  <c r="L528" i="1"/>
  <c r="L532" i="1" s="1"/>
  <c r="K528" i="1"/>
  <c r="K532" i="1" s="1"/>
  <c r="J528" i="1"/>
  <c r="I528" i="1"/>
  <c r="I532" i="1" s="1"/>
  <c r="H528" i="1"/>
  <c r="H532" i="1" s="1"/>
  <c r="H534" i="1" s="1"/>
  <c r="G528" i="1"/>
  <c r="F528" i="1"/>
  <c r="F532" i="1" s="1"/>
  <c r="E528" i="1"/>
  <c r="E532" i="1" s="1"/>
  <c r="E534" i="1" s="1"/>
  <c r="D528" i="1"/>
  <c r="C528" i="1"/>
  <c r="C532" i="1" s="1"/>
  <c r="C534" i="1" s="1"/>
  <c r="B528" i="1"/>
  <c r="Y523" i="1"/>
  <c r="X523" i="1"/>
  <c r="W523" i="1"/>
  <c r="V523" i="1"/>
  <c r="U523" i="1"/>
  <c r="T523" i="1"/>
  <c r="S523" i="1"/>
  <c r="S524" i="1" s="1"/>
  <c r="R523" i="1"/>
  <c r="Q523" i="1"/>
  <c r="P523" i="1"/>
  <c r="P524" i="1" s="1"/>
  <c r="O523" i="1"/>
  <c r="O524" i="1" s="1"/>
  <c r="N523" i="1"/>
  <c r="M523" i="1"/>
  <c r="L523" i="1"/>
  <c r="K523" i="1"/>
  <c r="J523" i="1"/>
  <c r="I523" i="1"/>
  <c r="H523" i="1"/>
  <c r="G523" i="1"/>
  <c r="G524" i="1" s="1"/>
  <c r="F523" i="1"/>
  <c r="E523" i="1"/>
  <c r="D523" i="1"/>
  <c r="D524" i="1" s="1"/>
  <c r="C523" i="1"/>
  <c r="C524" i="1" s="1"/>
  <c r="B523" i="1"/>
  <c r="S522" i="1"/>
  <c r="P522" i="1"/>
  <c r="G522" i="1"/>
  <c r="D522" i="1"/>
  <c r="Y521" i="1"/>
  <c r="X521" i="1"/>
  <c r="W521" i="1"/>
  <c r="V521" i="1"/>
  <c r="U521" i="1"/>
  <c r="T521" i="1"/>
  <c r="T522" i="1" s="1"/>
  <c r="T524" i="1" s="1"/>
  <c r="S521" i="1"/>
  <c r="R521" i="1"/>
  <c r="Q521" i="1"/>
  <c r="P521" i="1"/>
  <c r="O521" i="1"/>
  <c r="N521" i="1"/>
  <c r="Z521" i="1" s="1"/>
  <c r="M521" i="1"/>
  <c r="L521" i="1"/>
  <c r="K521" i="1"/>
  <c r="J521" i="1"/>
  <c r="I521" i="1"/>
  <c r="H521" i="1"/>
  <c r="H522" i="1" s="1"/>
  <c r="H524" i="1" s="1"/>
  <c r="G521" i="1"/>
  <c r="F521" i="1"/>
  <c r="E521" i="1"/>
  <c r="D521" i="1"/>
  <c r="AA521" i="1" s="1"/>
  <c r="C521" i="1"/>
  <c r="B521" i="1"/>
  <c r="Z520" i="1"/>
  <c r="AA520" i="1" s="1"/>
  <c r="Y519" i="1"/>
  <c r="Y522" i="1" s="1"/>
  <c r="X519" i="1"/>
  <c r="W519" i="1"/>
  <c r="V519" i="1"/>
  <c r="U519" i="1"/>
  <c r="T519" i="1"/>
  <c r="S519" i="1"/>
  <c r="R519" i="1"/>
  <c r="Q519" i="1"/>
  <c r="P519" i="1"/>
  <c r="O519" i="1"/>
  <c r="N519" i="1"/>
  <c r="M519" i="1"/>
  <c r="M522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X522" i="1" s="1"/>
  <c r="W518" i="1"/>
  <c r="W522" i="1" s="1"/>
  <c r="W524" i="1" s="1"/>
  <c r="V518" i="1"/>
  <c r="V522" i="1" s="1"/>
  <c r="U518" i="1"/>
  <c r="U522" i="1" s="1"/>
  <c r="U524" i="1" s="1"/>
  <c r="T518" i="1"/>
  <c r="S518" i="1"/>
  <c r="R518" i="1"/>
  <c r="R522" i="1" s="1"/>
  <c r="Q518" i="1"/>
  <c r="Q522" i="1" s="1"/>
  <c r="P518" i="1"/>
  <c r="O518" i="1"/>
  <c r="O522" i="1" s="1"/>
  <c r="N518" i="1"/>
  <c r="N522" i="1" s="1"/>
  <c r="N524" i="1" s="1"/>
  <c r="M518" i="1"/>
  <c r="L518" i="1"/>
  <c r="L522" i="1" s="1"/>
  <c r="K518" i="1"/>
  <c r="K522" i="1" s="1"/>
  <c r="K524" i="1" s="1"/>
  <c r="J518" i="1"/>
  <c r="J522" i="1" s="1"/>
  <c r="I518" i="1"/>
  <c r="I522" i="1" s="1"/>
  <c r="I524" i="1" s="1"/>
  <c r="H518" i="1"/>
  <c r="G518" i="1"/>
  <c r="F518" i="1"/>
  <c r="F522" i="1" s="1"/>
  <c r="E518" i="1"/>
  <c r="E522" i="1" s="1"/>
  <c r="D518" i="1"/>
  <c r="C518" i="1"/>
  <c r="C522" i="1" s="1"/>
  <c r="B518" i="1"/>
  <c r="B522" i="1" s="1"/>
  <c r="B524" i="1" s="1"/>
  <c r="Y513" i="1"/>
  <c r="Y514" i="1" s="1"/>
  <c r="X513" i="1"/>
  <c r="W513" i="1"/>
  <c r="V513" i="1"/>
  <c r="V514" i="1" s="1"/>
  <c r="U513" i="1"/>
  <c r="U514" i="1" s="1"/>
  <c r="T513" i="1"/>
  <c r="S513" i="1"/>
  <c r="S493" i="1" s="1"/>
  <c r="R513" i="1"/>
  <c r="Q513" i="1"/>
  <c r="P513" i="1"/>
  <c r="O513" i="1"/>
  <c r="N513" i="1"/>
  <c r="M513" i="1"/>
  <c r="M514" i="1" s="1"/>
  <c r="L513" i="1"/>
  <c r="K513" i="1"/>
  <c r="J513" i="1"/>
  <c r="J514" i="1" s="1"/>
  <c r="I513" i="1"/>
  <c r="I514" i="1" s="1"/>
  <c r="H513" i="1"/>
  <c r="G513" i="1"/>
  <c r="G493" i="1" s="1"/>
  <c r="F513" i="1"/>
  <c r="E513" i="1"/>
  <c r="D513" i="1"/>
  <c r="C513" i="1"/>
  <c r="B513" i="1"/>
  <c r="Y512" i="1"/>
  <c r="V512" i="1"/>
  <c r="M512" i="1"/>
  <c r="J512" i="1"/>
  <c r="Y511" i="1"/>
  <c r="X511" i="1"/>
  <c r="X491" i="1" s="1"/>
  <c r="X471" i="1" s="1"/>
  <c r="W511" i="1"/>
  <c r="V511" i="1"/>
  <c r="U511" i="1"/>
  <c r="T511" i="1"/>
  <c r="S511" i="1"/>
  <c r="R511" i="1"/>
  <c r="Q511" i="1"/>
  <c r="P511" i="1"/>
  <c r="O511" i="1"/>
  <c r="N511" i="1"/>
  <c r="N512" i="1" s="1"/>
  <c r="N514" i="1" s="1"/>
  <c r="M511" i="1"/>
  <c r="L511" i="1"/>
  <c r="L491" i="1" s="1"/>
  <c r="L471" i="1" s="1"/>
  <c r="K511" i="1"/>
  <c r="J511" i="1"/>
  <c r="I511" i="1"/>
  <c r="H511" i="1"/>
  <c r="G511" i="1"/>
  <c r="F511" i="1"/>
  <c r="E511" i="1"/>
  <c r="D511" i="1"/>
  <c r="C511" i="1"/>
  <c r="B511" i="1"/>
  <c r="B512" i="1" s="1"/>
  <c r="B514" i="1" s="1"/>
  <c r="Z510" i="1"/>
  <c r="AA510" i="1" s="1"/>
  <c r="Y509" i="1"/>
  <c r="X509" i="1"/>
  <c r="W509" i="1"/>
  <c r="V509" i="1"/>
  <c r="U509" i="1"/>
  <c r="T509" i="1"/>
  <c r="S509" i="1"/>
  <c r="S512" i="1" s="1"/>
  <c r="R509" i="1"/>
  <c r="Q509" i="1"/>
  <c r="Q489" i="1" s="1"/>
  <c r="P509" i="1"/>
  <c r="O509" i="1"/>
  <c r="N509" i="1"/>
  <c r="Z509" i="1" s="1"/>
  <c r="M509" i="1"/>
  <c r="L509" i="1"/>
  <c r="K509" i="1"/>
  <c r="J509" i="1"/>
  <c r="I509" i="1"/>
  <c r="H509" i="1"/>
  <c r="G509" i="1"/>
  <c r="G512" i="1" s="1"/>
  <c r="F509" i="1"/>
  <c r="E509" i="1"/>
  <c r="E489" i="1" s="1"/>
  <c r="D509" i="1"/>
  <c r="C509" i="1"/>
  <c r="B509" i="1"/>
  <c r="Y508" i="1"/>
  <c r="X508" i="1"/>
  <c r="X512" i="1" s="1"/>
  <c r="W508" i="1"/>
  <c r="W512" i="1" s="1"/>
  <c r="V508" i="1"/>
  <c r="V488" i="1" s="1"/>
  <c r="U508" i="1"/>
  <c r="U512" i="1" s="1"/>
  <c r="T508" i="1"/>
  <c r="T488" i="1" s="1"/>
  <c r="S508" i="1"/>
  <c r="R508" i="1"/>
  <c r="R512" i="1" s="1"/>
  <c r="Q508" i="1"/>
  <c r="Q512" i="1" s="1"/>
  <c r="Q514" i="1" s="1"/>
  <c r="P508" i="1"/>
  <c r="P512" i="1" s="1"/>
  <c r="O508" i="1"/>
  <c r="O512" i="1" s="1"/>
  <c r="O514" i="1" s="1"/>
  <c r="N508" i="1"/>
  <c r="Z508" i="1" s="1"/>
  <c r="M508" i="1"/>
  <c r="L508" i="1"/>
  <c r="L512" i="1" s="1"/>
  <c r="K508" i="1"/>
  <c r="K512" i="1" s="1"/>
  <c r="J508" i="1"/>
  <c r="J488" i="1" s="1"/>
  <c r="I508" i="1"/>
  <c r="I512" i="1" s="1"/>
  <c r="H508" i="1"/>
  <c r="H488" i="1" s="1"/>
  <c r="G508" i="1"/>
  <c r="F508" i="1"/>
  <c r="F512" i="1" s="1"/>
  <c r="E508" i="1"/>
  <c r="E512" i="1" s="1"/>
  <c r="E514" i="1" s="1"/>
  <c r="D508" i="1"/>
  <c r="C508" i="1"/>
  <c r="C512" i="1" s="1"/>
  <c r="C514" i="1" s="1"/>
  <c r="B508" i="1"/>
  <c r="Y503" i="1"/>
  <c r="Y493" i="1" s="1"/>
  <c r="X503" i="1"/>
  <c r="X504" i="1" s="1"/>
  <c r="W503" i="1"/>
  <c r="W493" i="1" s="1"/>
  <c r="V503" i="1"/>
  <c r="U503" i="1"/>
  <c r="T503" i="1"/>
  <c r="S503" i="1"/>
  <c r="S504" i="1" s="1"/>
  <c r="R503" i="1"/>
  <c r="Q503" i="1"/>
  <c r="Q493" i="1" s="1"/>
  <c r="P503" i="1"/>
  <c r="P493" i="1" s="1"/>
  <c r="O503" i="1"/>
  <c r="O493" i="1" s="1"/>
  <c r="N503" i="1"/>
  <c r="M503" i="1"/>
  <c r="M493" i="1" s="1"/>
  <c r="L503" i="1"/>
  <c r="L504" i="1" s="1"/>
  <c r="K503" i="1"/>
  <c r="K493" i="1" s="1"/>
  <c r="K473" i="1" s="1"/>
  <c r="J503" i="1"/>
  <c r="I503" i="1"/>
  <c r="H503" i="1"/>
  <c r="G503" i="1"/>
  <c r="G504" i="1" s="1"/>
  <c r="F503" i="1"/>
  <c r="E503" i="1"/>
  <c r="E493" i="1" s="1"/>
  <c r="D503" i="1"/>
  <c r="D493" i="1" s="1"/>
  <c r="C503" i="1"/>
  <c r="C493" i="1" s="1"/>
  <c r="B503" i="1"/>
  <c r="S502" i="1"/>
  <c r="P502" i="1"/>
  <c r="G502" i="1"/>
  <c r="D502" i="1"/>
  <c r="Y501" i="1"/>
  <c r="X501" i="1"/>
  <c r="W501" i="1"/>
  <c r="V501" i="1"/>
  <c r="V491" i="1" s="1"/>
  <c r="U501" i="1"/>
  <c r="U491" i="1" s="1"/>
  <c r="U471" i="1" s="1"/>
  <c r="U461" i="1" s="1"/>
  <c r="T501" i="1"/>
  <c r="T491" i="1" s="1"/>
  <c r="S501" i="1"/>
  <c r="R501" i="1"/>
  <c r="R491" i="1" s="1"/>
  <c r="R471" i="1" s="1"/>
  <c r="Q501" i="1"/>
  <c r="P501" i="1"/>
  <c r="P491" i="1" s="1"/>
  <c r="O501" i="1"/>
  <c r="N501" i="1"/>
  <c r="M501" i="1"/>
  <c r="Z501" i="1" s="1"/>
  <c r="L501" i="1"/>
  <c r="K501" i="1"/>
  <c r="J501" i="1"/>
  <c r="J491" i="1" s="1"/>
  <c r="I501" i="1"/>
  <c r="I491" i="1" s="1"/>
  <c r="I471" i="1" s="1"/>
  <c r="I461" i="1" s="1"/>
  <c r="H501" i="1"/>
  <c r="H491" i="1" s="1"/>
  <c r="G501" i="1"/>
  <c r="F501" i="1"/>
  <c r="F491" i="1" s="1"/>
  <c r="F471" i="1" s="1"/>
  <c r="F461" i="1" s="1"/>
  <c r="E501" i="1"/>
  <c r="D501" i="1"/>
  <c r="AA501" i="1" s="1"/>
  <c r="C501" i="1"/>
  <c r="B501" i="1"/>
  <c r="Z500" i="1"/>
  <c r="AA500" i="1" s="1"/>
  <c r="Y499" i="1"/>
  <c r="Y502" i="1" s="1"/>
  <c r="X499" i="1"/>
  <c r="W499" i="1"/>
  <c r="W489" i="1" s="1"/>
  <c r="W469" i="1" s="1"/>
  <c r="W459" i="1" s="1"/>
  <c r="V499" i="1"/>
  <c r="U499" i="1"/>
  <c r="U489" i="1" s="1"/>
  <c r="T499" i="1"/>
  <c r="S499" i="1"/>
  <c r="R499" i="1"/>
  <c r="Q499" i="1"/>
  <c r="P499" i="1"/>
  <c r="O499" i="1"/>
  <c r="O489" i="1" s="1"/>
  <c r="O492" i="1" s="1"/>
  <c r="N499" i="1"/>
  <c r="N489" i="1" s="1"/>
  <c r="N469" i="1" s="1"/>
  <c r="N459" i="1" s="1"/>
  <c r="M499" i="1"/>
  <c r="M502" i="1" s="1"/>
  <c r="L499" i="1"/>
  <c r="K499" i="1"/>
  <c r="K489" i="1" s="1"/>
  <c r="K469" i="1" s="1"/>
  <c r="K459" i="1" s="1"/>
  <c r="J499" i="1"/>
  <c r="I499" i="1"/>
  <c r="I489" i="1" s="1"/>
  <c r="I469" i="1" s="1"/>
  <c r="I459" i="1" s="1"/>
  <c r="H499" i="1"/>
  <c r="G499" i="1"/>
  <c r="F499" i="1"/>
  <c r="E499" i="1"/>
  <c r="D499" i="1"/>
  <c r="C499" i="1"/>
  <c r="C489" i="1" s="1"/>
  <c r="C492" i="1" s="1"/>
  <c r="B499" i="1"/>
  <c r="B489" i="1" s="1"/>
  <c r="B469" i="1" s="1"/>
  <c r="B459" i="1" s="1"/>
  <c r="Y498" i="1"/>
  <c r="X498" i="1"/>
  <c r="X502" i="1" s="1"/>
  <c r="W498" i="1"/>
  <c r="W502" i="1" s="1"/>
  <c r="W504" i="1" s="1"/>
  <c r="V498" i="1"/>
  <c r="V502" i="1" s="1"/>
  <c r="U498" i="1"/>
  <c r="U502" i="1" s="1"/>
  <c r="U504" i="1" s="1"/>
  <c r="T498" i="1"/>
  <c r="S498" i="1"/>
  <c r="R498" i="1"/>
  <c r="R488" i="1" s="1"/>
  <c r="Q498" i="1"/>
  <c r="Q488" i="1" s="1"/>
  <c r="P498" i="1"/>
  <c r="P488" i="1" s="1"/>
  <c r="O498" i="1"/>
  <c r="O502" i="1" s="1"/>
  <c r="N498" i="1"/>
  <c r="N502" i="1" s="1"/>
  <c r="N504" i="1" s="1"/>
  <c r="M498" i="1"/>
  <c r="L498" i="1"/>
  <c r="L502" i="1" s="1"/>
  <c r="K498" i="1"/>
  <c r="K502" i="1" s="1"/>
  <c r="K504" i="1" s="1"/>
  <c r="J498" i="1"/>
  <c r="J502" i="1" s="1"/>
  <c r="I498" i="1"/>
  <c r="I502" i="1" s="1"/>
  <c r="I504" i="1" s="1"/>
  <c r="H498" i="1"/>
  <c r="G498" i="1"/>
  <c r="F498" i="1"/>
  <c r="F488" i="1" s="1"/>
  <c r="E498" i="1"/>
  <c r="E488" i="1" s="1"/>
  <c r="D498" i="1"/>
  <c r="D488" i="1" s="1"/>
  <c r="C498" i="1"/>
  <c r="C502" i="1" s="1"/>
  <c r="B498" i="1"/>
  <c r="B502" i="1" s="1"/>
  <c r="B504" i="1" s="1"/>
  <c r="AE494" i="1"/>
  <c r="X493" i="1"/>
  <c r="V493" i="1"/>
  <c r="T493" i="1"/>
  <c r="T473" i="1" s="1"/>
  <c r="R493" i="1"/>
  <c r="R473" i="1" s="1"/>
  <c r="N493" i="1"/>
  <c r="L493" i="1"/>
  <c r="J493" i="1"/>
  <c r="H493" i="1"/>
  <c r="H473" i="1" s="1"/>
  <c r="F493" i="1"/>
  <c r="F473" i="1" s="1"/>
  <c r="B493" i="1"/>
  <c r="Y491" i="1"/>
  <c r="Y471" i="1" s="1"/>
  <c r="Y461" i="1" s="1"/>
  <c r="W491" i="1"/>
  <c r="W471" i="1" s="1"/>
  <c r="W461" i="1" s="1"/>
  <c r="S491" i="1"/>
  <c r="Q491" i="1"/>
  <c r="Q471" i="1" s="1"/>
  <c r="Q461" i="1" s="1"/>
  <c r="O491" i="1"/>
  <c r="O471" i="1" s="1"/>
  <c r="O461" i="1" s="1"/>
  <c r="M491" i="1"/>
  <c r="M471" i="1" s="1"/>
  <c r="M461" i="1" s="1"/>
  <c r="K491" i="1"/>
  <c r="K471" i="1" s="1"/>
  <c r="K461" i="1" s="1"/>
  <c r="G491" i="1"/>
  <c r="E491" i="1"/>
  <c r="E471" i="1" s="1"/>
  <c r="E461" i="1" s="1"/>
  <c r="C491" i="1"/>
  <c r="C471" i="1" s="1"/>
  <c r="C461" i="1" s="1"/>
  <c r="Y490" i="1"/>
  <c r="Y470" i="1" s="1"/>
  <c r="Y460" i="1" s="1"/>
  <c r="X490" i="1"/>
  <c r="W490" i="1"/>
  <c r="V490" i="1"/>
  <c r="U490" i="1"/>
  <c r="S490" i="1"/>
  <c r="S470" i="1" s="1"/>
  <c r="S460" i="1" s="1"/>
  <c r="R490" i="1"/>
  <c r="Q490" i="1"/>
  <c r="Q470" i="1" s="1"/>
  <c r="Q460" i="1" s="1"/>
  <c r="O490" i="1"/>
  <c r="O470" i="1" s="1"/>
  <c r="O460" i="1" s="1"/>
  <c r="M490" i="1"/>
  <c r="Z490" i="1" s="1"/>
  <c r="L490" i="1"/>
  <c r="K490" i="1"/>
  <c r="J490" i="1"/>
  <c r="I490" i="1"/>
  <c r="G490" i="1"/>
  <c r="G470" i="1" s="1"/>
  <c r="G460" i="1" s="1"/>
  <c r="F490" i="1"/>
  <c r="E490" i="1"/>
  <c r="E470" i="1" s="1"/>
  <c r="E460" i="1" s="1"/>
  <c r="C490" i="1"/>
  <c r="C470" i="1" s="1"/>
  <c r="C460" i="1" s="1"/>
  <c r="X489" i="1"/>
  <c r="V489" i="1"/>
  <c r="V469" i="1" s="1"/>
  <c r="V459" i="1" s="1"/>
  <c r="T489" i="1"/>
  <c r="T469" i="1" s="1"/>
  <c r="T459" i="1" s="1"/>
  <c r="R489" i="1"/>
  <c r="R469" i="1" s="1"/>
  <c r="R459" i="1" s="1"/>
  <c r="P489" i="1"/>
  <c r="P469" i="1" s="1"/>
  <c r="P459" i="1" s="1"/>
  <c r="L489" i="1"/>
  <c r="J489" i="1"/>
  <c r="J469" i="1" s="1"/>
  <c r="J459" i="1" s="1"/>
  <c r="H489" i="1"/>
  <c r="H469" i="1" s="1"/>
  <c r="H459" i="1" s="1"/>
  <c r="F489" i="1"/>
  <c r="F469" i="1" s="1"/>
  <c r="F459" i="1" s="1"/>
  <c r="D489" i="1"/>
  <c r="Y488" i="1"/>
  <c r="Y468" i="1" s="1"/>
  <c r="W488" i="1"/>
  <c r="W468" i="1" s="1"/>
  <c r="U488" i="1"/>
  <c r="U468" i="1" s="1"/>
  <c r="S488" i="1"/>
  <c r="S468" i="1" s="1"/>
  <c r="O488" i="1"/>
  <c r="M488" i="1"/>
  <c r="K488" i="1"/>
  <c r="K468" i="1" s="1"/>
  <c r="I488" i="1"/>
  <c r="I468" i="1" s="1"/>
  <c r="G488" i="1"/>
  <c r="G468" i="1" s="1"/>
  <c r="C488" i="1"/>
  <c r="AE484" i="1"/>
  <c r="Y483" i="1"/>
  <c r="X483" i="1"/>
  <c r="W483" i="1"/>
  <c r="V483" i="1"/>
  <c r="U483" i="1"/>
  <c r="U484" i="1" s="1"/>
  <c r="T483" i="1"/>
  <c r="S483" i="1"/>
  <c r="R483" i="1"/>
  <c r="Q483" i="1"/>
  <c r="Q473" i="1" s="1"/>
  <c r="P483" i="1"/>
  <c r="O483" i="1"/>
  <c r="O473" i="1" s="1"/>
  <c r="N483" i="1"/>
  <c r="M483" i="1"/>
  <c r="Z483" i="1" s="1"/>
  <c r="L483" i="1"/>
  <c r="K483" i="1"/>
  <c r="J483" i="1"/>
  <c r="I483" i="1"/>
  <c r="I484" i="1" s="1"/>
  <c r="H483" i="1"/>
  <c r="G483" i="1"/>
  <c r="F483" i="1"/>
  <c r="E483" i="1"/>
  <c r="E473" i="1" s="1"/>
  <c r="D483" i="1"/>
  <c r="C483" i="1"/>
  <c r="C473" i="1" s="1"/>
  <c r="B483" i="1"/>
  <c r="U482" i="1"/>
  <c r="I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Z481" i="1" s="1"/>
  <c r="M481" i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X470" i="1" s="1"/>
  <c r="X460" i="1" s="1"/>
  <c r="W480" i="1"/>
  <c r="V480" i="1"/>
  <c r="V470" i="1" s="1"/>
  <c r="U480" i="1"/>
  <c r="T480" i="1"/>
  <c r="S480" i="1"/>
  <c r="R480" i="1"/>
  <c r="Q480" i="1"/>
  <c r="P480" i="1"/>
  <c r="O480" i="1"/>
  <c r="N480" i="1"/>
  <c r="Z480" i="1" s="1"/>
  <c r="M480" i="1"/>
  <c r="L480" i="1"/>
  <c r="L470" i="1" s="1"/>
  <c r="L460" i="1" s="1"/>
  <c r="K480" i="1"/>
  <c r="J480" i="1"/>
  <c r="J470" i="1" s="1"/>
  <c r="I480" i="1"/>
  <c r="H480" i="1"/>
  <c r="G480" i="1"/>
  <c r="F480" i="1"/>
  <c r="E480" i="1"/>
  <c r="D480" i="1"/>
  <c r="AA480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Y484" i="1" s="1"/>
  <c r="X478" i="1"/>
  <c r="W478" i="1"/>
  <c r="W482" i="1" s="1"/>
  <c r="W484" i="1" s="1"/>
  <c r="V478" i="1"/>
  <c r="U478" i="1"/>
  <c r="T478" i="1"/>
  <c r="S478" i="1"/>
  <c r="S482" i="1" s="1"/>
  <c r="R478" i="1"/>
  <c r="Q478" i="1"/>
  <c r="Q482" i="1" s="1"/>
  <c r="P478" i="1"/>
  <c r="O478" i="1"/>
  <c r="N478" i="1"/>
  <c r="Z478" i="1" s="1"/>
  <c r="M478" i="1"/>
  <c r="M482" i="1" s="1"/>
  <c r="M484" i="1" s="1"/>
  <c r="L478" i="1"/>
  <c r="K478" i="1"/>
  <c r="K482" i="1" s="1"/>
  <c r="K484" i="1" s="1"/>
  <c r="J478" i="1"/>
  <c r="I478" i="1"/>
  <c r="H478" i="1"/>
  <c r="G478" i="1"/>
  <c r="G482" i="1" s="1"/>
  <c r="F478" i="1"/>
  <c r="E478" i="1"/>
  <c r="E482" i="1" s="1"/>
  <c r="D478" i="1"/>
  <c r="C478" i="1"/>
  <c r="B478" i="1"/>
  <c r="B482" i="1" s="1"/>
  <c r="N473" i="1"/>
  <c r="B473" i="1"/>
  <c r="S471" i="1"/>
  <c r="P471" i="1"/>
  <c r="P461" i="1" s="1"/>
  <c r="G471" i="1"/>
  <c r="W470" i="1"/>
  <c r="U470" i="1"/>
  <c r="T470" i="1"/>
  <c r="T460" i="1" s="1"/>
  <c r="R470" i="1"/>
  <c r="R460" i="1" s="1"/>
  <c r="P470" i="1"/>
  <c r="P460" i="1" s="1"/>
  <c r="K470" i="1"/>
  <c r="I470" i="1"/>
  <c r="H470" i="1"/>
  <c r="H460" i="1" s="1"/>
  <c r="F470" i="1"/>
  <c r="F460" i="1" s="1"/>
  <c r="X469" i="1"/>
  <c r="U469" i="1"/>
  <c r="U459" i="1" s="1"/>
  <c r="Q469" i="1"/>
  <c r="Q459" i="1" s="1"/>
  <c r="L469" i="1"/>
  <c r="E469" i="1"/>
  <c r="E459" i="1" s="1"/>
  <c r="V468" i="1"/>
  <c r="T468" i="1"/>
  <c r="O468" i="1"/>
  <c r="J468" i="1"/>
  <c r="H468" i="1"/>
  <c r="C468" i="1"/>
  <c r="Q463" i="1"/>
  <c r="O463" i="1"/>
  <c r="N463" i="1"/>
  <c r="E463" i="1"/>
  <c r="C463" i="1"/>
  <c r="B463" i="1"/>
  <c r="X461" i="1"/>
  <c r="S461" i="1"/>
  <c r="R461" i="1"/>
  <c r="L461" i="1"/>
  <c r="G461" i="1"/>
  <c r="W460" i="1"/>
  <c r="V460" i="1"/>
  <c r="U460" i="1"/>
  <c r="N460" i="1"/>
  <c r="K460" i="1"/>
  <c r="J460" i="1"/>
  <c r="I460" i="1"/>
  <c r="X459" i="1"/>
  <c r="L459" i="1"/>
  <c r="T458" i="1"/>
  <c r="O458" i="1"/>
  <c r="C458" i="1"/>
  <c r="Y442" i="1"/>
  <c r="Y441" i="1"/>
  <c r="X441" i="1"/>
  <c r="W441" i="1"/>
  <c r="W442" i="1" s="1"/>
  <c r="V441" i="1"/>
  <c r="U441" i="1"/>
  <c r="U442" i="1" s="1"/>
  <c r="T441" i="1"/>
  <c r="S441" i="1"/>
  <c r="R441" i="1"/>
  <c r="Q441" i="1"/>
  <c r="P441" i="1"/>
  <c r="O441" i="1"/>
  <c r="N441" i="1"/>
  <c r="M441" i="1"/>
  <c r="L441" i="1"/>
  <c r="K441" i="1"/>
  <c r="K442" i="1" s="1"/>
  <c r="J441" i="1"/>
  <c r="I441" i="1"/>
  <c r="I442" i="1" s="1"/>
  <c r="H441" i="1"/>
  <c r="G441" i="1"/>
  <c r="F441" i="1"/>
  <c r="E441" i="1"/>
  <c r="D441" i="1"/>
  <c r="C441" i="1"/>
  <c r="B441" i="1"/>
  <c r="W440" i="1"/>
  <c r="Y439" i="1"/>
  <c r="X439" i="1"/>
  <c r="W439" i="1"/>
  <c r="V439" i="1"/>
  <c r="U439" i="1"/>
  <c r="T439" i="1"/>
  <c r="T440" i="1" s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X440" i="1" s="1"/>
  <c r="X442" i="1" s="1"/>
  <c r="W438" i="1"/>
  <c r="V438" i="1"/>
  <c r="V440" i="1" s="1"/>
  <c r="U438" i="1"/>
  <c r="T438" i="1"/>
  <c r="S438" i="1"/>
  <c r="R438" i="1"/>
  <c r="Q438" i="1"/>
  <c r="P438" i="1"/>
  <c r="O438" i="1"/>
  <c r="N438" i="1"/>
  <c r="Z438" i="1" s="1"/>
  <c r="M438" i="1"/>
  <c r="L438" i="1"/>
  <c r="L440" i="1" s="1"/>
  <c r="L442" i="1" s="1"/>
  <c r="K438" i="1"/>
  <c r="K440" i="1" s="1"/>
  <c r="J438" i="1"/>
  <c r="J440" i="1" s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Z437" i="1" s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W436" i="1"/>
  <c r="V436" i="1"/>
  <c r="U436" i="1"/>
  <c r="U440" i="1" s="1"/>
  <c r="T436" i="1"/>
  <c r="S436" i="1"/>
  <c r="S440" i="1" s="1"/>
  <c r="S442" i="1" s="1"/>
  <c r="R436" i="1"/>
  <c r="R440" i="1" s="1"/>
  <c r="R442" i="1" s="1"/>
  <c r="Q436" i="1"/>
  <c r="P436" i="1"/>
  <c r="O436" i="1"/>
  <c r="N436" i="1"/>
  <c r="M436" i="1"/>
  <c r="L436" i="1"/>
  <c r="K436" i="1"/>
  <c r="J436" i="1"/>
  <c r="I436" i="1"/>
  <c r="I440" i="1" s="1"/>
  <c r="H436" i="1"/>
  <c r="H440" i="1" s="1"/>
  <c r="G436" i="1"/>
  <c r="G440" i="1" s="1"/>
  <c r="G442" i="1" s="1"/>
  <c r="F436" i="1"/>
  <c r="F440" i="1" s="1"/>
  <c r="F442" i="1" s="1"/>
  <c r="E436" i="1"/>
  <c r="D436" i="1"/>
  <c r="C436" i="1"/>
  <c r="B436" i="1"/>
  <c r="Y431" i="1"/>
  <c r="X431" i="1"/>
  <c r="W431" i="1"/>
  <c r="W432" i="1" s="1"/>
  <c r="V431" i="1"/>
  <c r="U431" i="1"/>
  <c r="T431" i="1"/>
  <c r="S431" i="1"/>
  <c r="R431" i="1"/>
  <c r="Q431" i="1"/>
  <c r="P431" i="1"/>
  <c r="O431" i="1"/>
  <c r="N431" i="1"/>
  <c r="M431" i="1"/>
  <c r="L431" i="1"/>
  <c r="K431" i="1"/>
  <c r="K432" i="1" s="1"/>
  <c r="J431" i="1"/>
  <c r="I431" i="1"/>
  <c r="H431" i="1"/>
  <c r="G431" i="1"/>
  <c r="F431" i="1"/>
  <c r="E431" i="1"/>
  <c r="D431" i="1"/>
  <c r="C431" i="1"/>
  <c r="B431" i="1"/>
  <c r="Y430" i="1"/>
  <c r="Y432" i="1" s="1"/>
  <c r="X430" i="1"/>
  <c r="X432" i="1" s="1"/>
  <c r="M430" i="1"/>
  <c r="M432" i="1" s="1"/>
  <c r="L430" i="1"/>
  <c r="L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R430" i="1" s="1"/>
  <c r="R432" i="1" s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F430" i="1" s="1"/>
  <c r="F432" i="1" s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N430" i="1" s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X426" i="1"/>
  <c r="W426" i="1"/>
  <c r="W430" i="1" s="1"/>
  <c r="V426" i="1"/>
  <c r="V430" i="1" s="1"/>
  <c r="U426" i="1"/>
  <c r="T426" i="1"/>
  <c r="S426" i="1"/>
  <c r="R426" i="1"/>
  <c r="Q426" i="1"/>
  <c r="Q430" i="1" s="1"/>
  <c r="Q432" i="1" s="1"/>
  <c r="P426" i="1"/>
  <c r="P430" i="1" s="1"/>
  <c r="P432" i="1" s="1"/>
  <c r="O426" i="1"/>
  <c r="O430" i="1" s="1"/>
  <c r="N426" i="1"/>
  <c r="M426" i="1"/>
  <c r="Z426" i="1" s="1"/>
  <c r="L426" i="1"/>
  <c r="K426" i="1"/>
  <c r="K430" i="1" s="1"/>
  <c r="J426" i="1"/>
  <c r="J430" i="1" s="1"/>
  <c r="I426" i="1"/>
  <c r="H426" i="1"/>
  <c r="G426" i="1"/>
  <c r="F426" i="1"/>
  <c r="E426" i="1"/>
  <c r="E430" i="1" s="1"/>
  <c r="E432" i="1" s="1"/>
  <c r="D426" i="1"/>
  <c r="C426" i="1"/>
  <c r="C430" i="1" s="1"/>
  <c r="B426" i="1"/>
  <c r="B430" i="1" s="1"/>
  <c r="Y421" i="1"/>
  <c r="X421" i="1"/>
  <c r="W421" i="1"/>
  <c r="V421" i="1"/>
  <c r="U421" i="1"/>
  <c r="T421" i="1"/>
  <c r="S421" i="1"/>
  <c r="S422" i="1" s="1"/>
  <c r="R421" i="1"/>
  <c r="Q421" i="1"/>
  <c r="Q422" i="1" s="1"/>
  <c r="P421" i="1"/>
  <c r="O421" i="1"/>
  <c r="N421" i="1"/>
  <c r="M421" i="1"/>
  <c r="L421" i="1"/>
  <c r="K421" i="1"/>
  <c r="J421" i="1"/>
  <c r="J422" i="1" s="1"/>
  <c r="I421" i="1"/>
  <c r="H421" i="1"/>
  <c r="G421" i="1"/>
  <c r="G422" i="1" s="1"/>
  <c r="F421" i="1"/>
  <c r="E421" i="1"/>
  <c r="E422" i="1" s="1"/>
  <c r="D421" i="1"/>
  <c r="C421" i="1"/>
  <c r="B421" i="1"/>
  <c r="U420" i="1"/>
  <c r="R420" i="1"/>
  <c r="L420" i="1"/>
  <c r="J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I420" i="1" s="1"/>
  <c r="H419" i="1"/>
  <c r="G419" i="1"/>
  <c r="F419" i="1"/>
  <c r="E419" i="1"/>
  <c r="D419" i="1"/>
  <c r="C419" i="1"/>
  <c r="B419" i="1"/>
  <c r="Y418" i="1"/>
  <c r="X418" i="1"/>
  <c r="X420" i="1" s="1"/>
  <c r="W418" i="1"/>
  <c r="V418" i="1"/>
  <c r="V420" i="1" s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Y420" i="1" s="1"/>
  <c r="Y422" i="1" s="1"/>
  <c r="X417" i="1"/>
  <c r="W417" i="1"/>
  <c r="V417" i="1"/>
  <c r="U417" i="1"/>
  <c r="T417" i="1"/>
  <c r="S417" i="1"/>
  <c r="R417" i="1"/>
  <c r="Q417" i="1"/>
  <c r="P417" i="1"/>
  <c r="O417" i="1"/>
  <c r="N417" i="1"/>
  <c r="M417" i="1"/>
  <c r="M420" i="1" s="1"/>
  <c r="M422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X416" i="1"/>
  <c r="W416" i="1"/>
  <c r="V416" i="1"/>
  <c r="U416" i="1"/>
  <c r="T416" i="1"/>
  <c r="T420" i="1" s="1"/>
  <c r="T422" i="1" s="1"/>
  <c r="S416" i="1"/>
  <c r="S420" i="1" s="1"/>
  <c r="R416" i="1"/>
  <c r="Q416" i="1"/>
  <c r="Q420" i="1" s="1"/>
  <c r="P416" i="1"/>
  <c r="O416" i="1"/>
  <c r="O420" i="1" s="1"/>
  <c r="O422" i="1" s="1"/>
  <c r="N416" i="1"/>
  <c r="N420" i="1" s="1"/>
  <c r="N422" i="1" s="1"/>
  <c r="M416" i="1"/>
  <c r="L416" i="1"/>
  <c r="K416" i="1"/>
  <c r="J416" i="1"/>
  <c r="I416" i="1"/>
  <c r="H416" i="1"/>
  <c r="H420" i="1" s="1"/>
  <c r="H422" i="1" s="1"/>
  <c r="G416" i="1"/>
  <c r="G420" i="1" s="1"/>
  <c r="F416" i="1"/>
  <c r="F420" i="1" s="1"/>
  <c r="E416" i="1"/>
  <c r="E420" i="1" s="1"/>
  <c r="D416" i="1"/>
  <c r="C416" i="1"/>
  <c r="C420" i="1" s="1"/>
  <c r="C422" i="1" s="1"/>
  <c r="B416" i="1"/>
  <c r="B420" i="1" s="1"/>
  <c r="B422" i="1" s="1"/>
  <c r="Y411" i="1"/>
  <c r="X411" i="1"/>
  <c r="W411" i="1"/>
  <c r="V411" i="1"/>
  <c r="V412" i="1" s="1"/>
  <c r="U411" i="1"/>
  <c r="U412" i="1" s="1"/>
  <c r="T411" i="1"/>
  <c r="S411" i="1"/>
  <c r="R411" i="1"/>
  <c r="Q411" i="1"/>
  <c r="P411" i="1"/>
  <c r="O411" i="1"/>
  <c r="N411" i="1"/>
  <c r="M411" i="1"/>
  <c r="L411" i="1"/>
  <c r="K411" i="1"/>
  <c r="J411" i="1"/>
  <c r="I411" i="1"/>
  <c r="I412" i="1" s="1"/>
  <c r="H411" i="1"/>
  <c r="G411" i="1"/>
  <c r="F411" i="1"/>
  <c r="E411" i="1"/>
  <c r="D411" i="1"/>
  <c r="C411" i="1"/>
  <c r="B411" i="1"/>
  <c r="E410" i="1"/>
  <c r="E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N410" i="1" s="1"/>
  <c r="N412" i="1" s="1"/>
  <c r="M409" i="1"/>
  <c r="Z409" i="1" s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Y410" i="1" s="1"/>
  <c r="X407" i="1"/>
  <c r="X410" i="1" s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L410" i="1" s="1"/>
  <c r="K407" i="1"/>
  <c r="J407" i="1"/>
  <c r="I407" i="1"/>
  <c r="H407" i="1"/>
  <c r="G407" i="1"/>
  <c r="G410" i="1" s="1"/>
  <c r="F407" i="1"/>
  <c r="F410" i="1" s="1"/>
  <c r="E407" i="1"/>
  <c r="D407" i="1"/>
  <c r="C407" i="1"/>
  <c r="B407" i="1"/>
  <c r="Y406" i="1"/>
  <c r="X406" i="1"/>
  <c r="W406" i="1"/>
  <c r="V406" i="1"/>
  <c r="V410" i="1" s="1"/>
  <c r="U406" i="1"/>
  <c r="U410" i="1" s="1"/>
  <c r="T406" i="1"/>
  <c r="S406" i="1"/>
  <c r="S410" i="1" s="1"/>
  <c r="S412" i="1" s="1"/>
  <c r="R406" i="1"/>
  <c r="R410" i="1" s="1"/>
  <c r="Q406" i="1"/>
  <c r="P406" i="1"/>
  <c r="P410" i="1" s="1"/>
  <c r="O406" i="1"/>
  <c r="O410" i="1" s="1"/>
  <c r="N406" i="1"/>
  <c r="M406" i="1"/>
  <c r="Z406" i="1" s="1"/>
  <c r="L406" i="1"/>
  <c r="K406" i="1"/>
  <c r="J406" i="1"/>
  <c r="J410" i="1" s="1"/>
  <c r="J412" i="1" s="1"/>
  <c r="I406" i="1"/>
  <c r="I410" i="1" s="1"/>
  <c r="H406" i="1"/>
  <c r="H410" i="1" s="1"/>
  <c r="H412" i="1" s="1"/>
  <c r="G406" i="1"/>
  <c r="F406" i="1"/>
  <c r="E406" i="1"/>
  <c r="D406" i="1"/>
  <c r="D410" i="1" s="1"/>
  <c r="C406" i="1"/>
  <c r="C410" i="1" s="1"/>
  <c r="B406" i="1"/>
  <c r="B410" i="1" s="1"/>
  <c r="B412" i="1" s="1"/>
  <c r="Y401" i="1"/>
  <c r="X401" i="1"/>
  <c r="W401" i="1"/>
  <c r="W402" i="1" s="1"/>
  <c r="V401" i="1"/>
  <c r="V402" i="1" s="1"/>
  <c r="U401" i="1"/>
  <c r="T401" i="1"/>
  <c r="S401" i="1"/>
  <c r="R401" i="1"/>
  <c r="Q401" i="1"/>
  <c r="Q402" i="1" s="1"/>
  <c r="P401" i="1"/>
  <c r="P402" i="1" s="1"/>
  <c r="O401" i="1"/>
  <c r="N401" i="1"/>
  <c r="M401" i="1"/>
  <c r="L401" i="1"/>
  <c r="K401" i="1"/>
  <c r="K402" i="1" s="1"/>
  <c r="J401" i="1"/>
  <c r="J402" i="1" s="1"/>
  <c r="I401" i="1"/>
  <c r="H401" i="1"/>
  <c r="G401" i="1"/>
  <c r="F401" i="1"/>
  <c r="E401" i="1"/>
  <c r="E402" i="1" s="1"/>
  <c r="D401" i="1"/>
  <c r="D402" i="1" s="1"/>
  <c r="C401" i="1"/>
  <c r="B401" i="1"/>
  <c r="W400" i="1"/>
  <c r="Q400" i="1"/>
  <c r="K400" i="1"/>
  <c r="E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X400" i="1" s="1"/>
  <c r="X402" i="1" s="1"/>
  <c r="W397" i="1"/>
  <c r="V397" i="1"/>
  <c r="U397" i="1"/>
  <c r="T397" i="1"/>
  <c r="S397" i="1"/>
  <c r="R397" i="1"/>
  <c r="R400" i="1" s="1"/>
  <c r="R402" i="1" s="1"/>
  <c r="Q397" i="1"/>
  <c r="P397" i="1"/>
  <c r="O397" i="1"/>
  <c r="N397" i="1"/>
  <c r="M397" i="1"/>
  <c r="Z397" i="1" s="1"/>
  <c r="AB397" i="1" s="1"/>
  <c r="L397" i="1"/>
  <c r="L400" i="1" s="1"/>
  <c r="L402" i="1" s="1"/>
  <c r="K397" i="1"/>
  <c r="J397" i="1"/>
  <c r="I397" i="1"/>
  <c r="H397" i="1"/>
  <c r="G397" i="1"/>
  <c r="F397" i="1"/>
  <c r="F400" i="1" s="1"/>
  <c r="F402" i="1" s="1"/>
  <c r="E397" i="1"/>
  <c r="D397" i="1"/>
  <c r="AA397" i="1" s="1"/>
  <c r="C397" i="1"/>
  <c r="B397" i="1"/>
  <c r="Y396" i="1"/>
  <c r="Y400" i="1" s="1"/>
  <c r="Y402" i="1" s="1"/>
  <c r="X396" i="1"/>
  <c r="W396" i="1"/>
  <c r="V396" i="1"/>
  <c r="V400" i="1" s="1"/>
  <c r="U396" i="1"/>
  <c r="U400" i="1" s="1"/>
  <c r="T396" i="1"/>
  <c r="T400" i="1" s="1"/>
  <c r="S396" i="1"/>
  <c r="S400" i="1" s="1"/>
  <c r="S402" i="1" s="1"/>
  <c r="R396" i="1"/>
  <c r="Q396" i="1"/>
  <c r="P396" i="1"/>
  <c r="P400" i="1" s="1"/>
  <c r="O396" i="1"/>
  <c r="O400" i="1" s="1"/>
  <c r="N396" i="1"/>
  <c r="Z396" i="1" s="1"/>
  <c r="M396" i="1"/>
  <c r="M400" i="1" s="1"/>
  <c r="M402" i="1" s="1"/>
  <c r="L396" i="1"/>
  <c r="K396" i="1"/>
  <c r="J396" i="1"/>
  <c r="J400" i="1" s="1"/>
  <c r="I396" i="1"/>
  <c r="I400" i="1" s="1"/>
  <c r="H396" i="1"/>
  <c r="H400" i="1" s="1"/>
  <c r="G396" i="1"/>
  <c r="G400" i="1" s="1"/>
  <c r="G402" i="1" s="1"/>
  <c r="F396" i="1"/>
  <c r="E396" i="1"/>
  <c r="D396" i="1"/>
  <c r="D400" i="1" s="1"/>
  <c r="C396" i="1"/>
  <c r="C400" i="1" s="1"/>
  <c r="B396" i="1"/>
  <c r="B400" i="1" s="1"/>
  <c r="Y391" i="1"/>
  <c r="X391" i="1"/>
  <c r="W391" i="1"/>
  <c r="W392" i="1" s="1"/>
  <c r="V391" i="1"/>
  <c r="V392" i="1" s="1"/>
  <c r="U391" i="1"/>
  <c r="U392" i="1" s="1"/>
  <c r="T391" i="1"/>
  <c r="T392" i="1" s="1"/>
  <c r="S391" i="1"/>
  <c r="R391" i="1"/>
  <c r="Q391" i="1"/>
  <c r="Q392" i="1" s="1"/>
  <c r="P391" i="1"/>
  <c r="P392" i="1" s="1"/>
  <c r="O391" i="1"/>
  <c r="O392" i="1" s="1"/>
  <c r="N391" i="1"/>
  <c r="N392" i="1" s="1"/>
  <c r="M391" i="1"/>
  <c r="L391" i="1"/>
  <c r="K391" i="1"/>
  <c r="K392" i="1" s="1"/>
  <c r="J391" i="1"/>
  <c r="J392" i="1" s="1"/>
  <c r="I391" i="1"/>
  <c r="I392" i="1" s="1"/>
  <c r="H391" i="1"/>
  <c r="H392" i="1" s="1"/>
  <c r="G391" i="1"/>
  <c r="F391" i="1"/>
  <c r="E391" i="1"/>
  <c r="E392" i="1" s="1"/>
  <c r="D391" i="1"/>
  <c r="D392" i="1" s="1"/>
  <c r="C391" i="1"/>
  <c r="C392" i="1" s="1"/>
  <c r="B391" i="1"/>
  <c r="B392" i="1" s="1"/>
  <c r="W390" i="1"/>
  <c r="Q390" i="1"/>
  <c r="K390" i="1"/>
  <c r="E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AA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X390" i="1" s="1"/>
  <c r="X392" i="1" s="1"/>
  <c r="W387" i="1"/>
  <c r="V387" i="1"/>
  <c r="U387" i="1"/>
  <c r="T387" i="1"/>
  <c r="S387" i="1"/>
  <c r="R387" i="1"/>
  <c r="R390" i="1" s="1"/>
  <c r="R392" i="1" s="1"/>
  <c r="Q387" i="1"/>
  <c r="P387" i="1"/>
  <c r="O387" i="1"/>
  <c r="N387" i="1"/>
  <c r="M387" i="1"/>
  <c r="Z387" i="1" s="1"/>
  <c r="L387" i="1"/>
  <c r="L390" i="1" s="1"/>
  <c r="L392" i="1" s="1"/>
  <c r="K387" i="1"/>
  <c r="J387" i="1"/>
  <c r="I387" i="1"/>
  <c r="H387" i="1"/>
  <c r="G387" i="1"/>
  <c r="F387" i="1"/>
  <c r="F390" i="1" s="1"/>
  <c r="F392" i="1" s="1"/>
  <c r="E387" i="1"/>
  <c r="D387" i="1"/>
  <c r="C387" i="1"/>
  <c r="B387" i="1"/>
  <c r="Y386" i="1"/>
  <c r="Y390" i="1" s="1"/>
  <c r="Y392" i="1" s="1"/>
  <c r="X386" i="1"/>
  <c r="W386" i="1"/>
  <c r="V386" i="1"/>
  <c r="V390" i="1" s="1"/>
  <c r="U386" i="1"/>
  <c r="U390" i="1" s="1"/>
  <c r="T386" i="1"/>
  <c r="T390" i="1" s="1"/>
  <c r="S386" i="1"/>
  <c r="S390" i="1" s="1"/>
  <c r="S392" i="1" s="1"/>
  <c r="R386" i="1"/>
  <c r="Q386" i="1"/>
  <c r="P386" i="1"/>
  <c r="P390" i="1" s="1"/>
  <c r="O386" i="1"/>
  <c r="O390" i="1" s="1"/>
  <c r="N386" i="1"/>
  <c r="N390" i="1" s="1"/>
  <c r="M386" i="1"/>
  <c r="Z386" i="1" s="1"/>
  <c r="L386" i="1"/>
  <c r="K386" i="1"/>
  <c r="J386" i="1"/>
  <c r="J390" i="1" s="1"/>
  <c r="I386" i="1"/>
  <c r="I390" i="1" s="1"/>
  <c r="H386" i="1"/>
  <c r="H390" i="1" s="1"/>
  <c r="G386" i="1"/>
  <c r="G390" i="1" s="1"/>
  <c r="G392" i="1" s="1"/>
  <c r="F386" i="1"/>
  <c r="E386" i="1"/>
  <c r="D386" i="1"/>
  <c r="D390" i="1" s="1"/>
  <c r="C386" i="1"/>
  <c r="C390" i="1" s="1"/>
  <c r="B386" i="1"/>
  <c r="B390" i="1" s="1"/>
  <c r="Z384" i="1"/>
  <c r="Y381" i="1"/>
  <c r="X381" i="1"/>
  <c r="X382" i="1" s="1"/>
  <c r="W381" i="1"/>
  <c r="V381" i="1"/>
  <c r="V382" i="1" s="1"/>
  <c r="U381" i="1"/>
  <c r="U382" i="1" s="1"/>
  <c r="T381" i="1"/>
  <c r="S381" i="1"/>
  <c r="R381" i="1"/>
  <c r="R382" i="1" s="1"/>
  <c r="Q381" i="1"/>
  <c r="P381" i="1"/>
  <c r="P382" i="1" s="1"/>
  <c r="O381" i="1"/>
  <c r="O382" i="1" s="1"/>
  <c r="N381" i="1"/>
  <c r="Z381" i="1" s="1"/>
  <c r="M381" i="1"/>
  <c r="L381" i="1"/>
  <c r="L382" i="1" s="1"/>
  <c r="K381" i="1"/>
  <c r="J381" i="1"/>
  <c r="J382" i="1" s="1"/>
  <c r="I381" i="1"/>
  <c r="I382" i="1" s="1"/>
  <c r="H381" i="1"/>
  <c r="G381" i="1"/>
  <c r="F381" i="1"/>
  <c r="F382" i="1" s="1"/>
  <c r="E381" i="1"/>
  <c r="D381" i="1"/>
  <c r="C381" i="1"/>
  <c r="C382" i="1" s="1"/>
  <c r="B381" i="1"/>
  <c r="X380" i="1"/>
  <c r="R380" i="1"/>
  <c r="L380" i="1"/>
  <c r="F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Y380" i="1" s="1"/>
  <c r="Y382" i="1" s="1"/>
  <c r="X377" i="1"/>
  <c r="W377" i="1"/>
  <c r="V377" i="1"/>
  <c r="U377" i="1"/>
  <c r="T377" i="1"/>
  <c r="S377" i="1"/>
  <c r="S380" i="1" s="1"/>
  <c r="S382" i="1" s="1"/>
  <c r="R377" i="1"/>
  <c r="Q377" i="1"/>
  <c r="P377" i="1"/>
  <c r="O377" i="1"/>
  <c r="N377" i="1"/>
  <c r="Z377" i="1" s="1"/>
  <c r="AB377" i="1" s="1"/>
  <c r="M377" i="1"/>
  <c r="M380" i="1" s="1"/>
  <c r="M382" i="1" s="1"/>
  <c r="L377" i="1"/>
  <c r="K377" i="1"/>
  <c r="J377" i="1"/>
  <c r="I377" i="1"/>
  <c r="H377" i="1"/>
  <c r="G377" i="1"/>
  <c r="G380" i="1" s="1"/>
  <c r="G382" i="1" s="1"/>
  <c r="F377" i="1"/>
  <c r="E377" i="1"/>
  <c r="D377" i="1"/>
  <c r="C377" i="1"/>
  <c r="B377" i="1"/>
  <c r="Y376" i="1"/>
  <c r="X376" i="1"/>
  <c r="W376" i="1"/>
  <c r="W380" i="1" s="1"/>
  <c r="V376" i="1"/>
  <c r="V380" i="1" s="1"/>
  <c r="U376" i="1"/>
  <c r="U380" i="1" s="1"/>
  <c r="T376" i="1"/>
  <c r="T380" i="1" s="1"/>
  <c r="T382" i="1" s="1"/>
  <c r="S376" i="1"/>
  <c r="R376" i="1"/>
  <c r="Q376" i="1"/>
  <c r="Q380" i="1" s="1"/>
  <c r="P376" i="1"/>
  <c r="P380" i="1" s="1"/>
  <c r="O376" i="1"/>
  <c r="O380" i="1" s="1"/>
  <c r="N376" i="1"/>
  <c r="N380" i="1" s="1"/>
  <c r="N382" i="1" s="1"/>
  <c r="M376" i="1"/>
  <c r="Z376" i="1" s="1"/>
  <c r="L376" i="1"/>
  <c r="K376" i="1"/>
  <c r="K380" i="1" s="1"/>
  <c r="J376" i="1"/>
  <c r="J380" i="1" s="1"/>
  <c r="I376" i="1"/>
  <c r="I380" i="1" s="1"/>
  <c r="H376" i="1"/>
  <c r="H380" i="1" s="1"/>
  <c r="H382" i="1" s="1"/>
  <c r="G376" i="1"/>
  <c r="F376" i="1"/>
  <c r="E376" i="1"/>
  <c r="E380" i="1" s="1"/>
  <c r="D376" i="1"/>
  <c r="C376" i="1"/>
  <c r="C380" i="1" s="1"/>
  <c r="B376" i="1"/>
  <c r="B380" i="1" s="1"/>
  <c r="B382" i="1" s="1"/>
  <c r="Y371" i="1"/>
  <c r="X371" i="1"/>
  <c r="X372" i="1" s="1"/>
  <c r="W371" i="1"/>
  <c r="W372" i="1" s="1"/>
  <c r="V371" i="1"/>
  <c r="U371" i="1"/>
  <c r="T371" i="1"/>
  <c r="S371" i="1"/>
  <c r="R371" i="1"/>
  <c r="R372" i="1" s="1"/>
  <c r="Q371" i="1"/>
  <c r="Q372" i="1" s="1"/>
  <c r="P371" i="1"/>
  <c r="O371" i="1"/>
  <c r="N371" i="1"/>
  <c r="M371" i="1"/>
  <c r="Z371" i="1" s="1"/>
  <c r="L371" i="1"/>
  <c r="L372" i="1" s="1"/>
  <c r="K371" i="1"/>
  <c r="K372" i="1" s="1"/>
  <c r="J371" i="1"/>
  <c r="I371" i="1"/>
  <c r="H371" i="1"/>
  <c r="G371" i="1"/>
  <c r="F371" i="1"/>
  <c r="F372" i="1" s="1"/>
  <c r="E371" i="1"/>
  <c r="E372" i="1" s="1"/>
  <c r="D371" i="1"/>
  <c r="C371" i="1"/>
  <c r="B371" i="1"/>
  <c r="X370" i="1"/>
  <c r="R370" i="1"/>
  <c r="L370" i="1"/>
  <c r="F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AA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AA368" i="1" s="1"/>
  <c r="C368" i="1"/>
  <c r="B368" i="1"/>
  <c r="Y367" i="1"/>
  <c r="Y370" i="1" s="1"/>
  <c r="Y372" i="1" s="1"/>
  <c r="X367" i="1"/>
  <c r="W367" i="1"/>
  <c r="V367" i="1"/>
  <c r="U367" i="1"/>
  <c r="T367" i="1"/>
  <c r="S367" i="1"/>
  <c r="S370" i="1" s="1"/>
  <c r="S372" i="1" s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G370" i="1" s="1"/>
  <c r="G372" i="1" s="1"/>
  <c r="F367" i="1"/>
  <c r="E367" i="1"/>
  <c r="D367" i="1"/>
  <c r="AA367" i="1" s="1"/>
  <c r="C367" i="1"/>
  <c r="B367" i="1"/>
  <c r="Y366" i="1"/>
  <c r="X366" i="1"/>
  <c r="W366" i="1"/>
  <c r="W370" i="1" s="1"/>
  <c r="V366" i="1"/>
  <c r="V370" i="1" s="1"/>
  <c r="U366" i="1"/>
  <c r="U370" i="1" s="1"/>
  <c r="T366" i="1"/>
  <c r="T370" i="1" s="1"/>
  <c r="T372" i="1" s="1"/>
  <c r="S366" i="1"/>
  <c r="R366" i="1"/>
  <c r="Q366" i="1"/>
  <c r="Q370" i="1" s="1"/>
  <c r="P366" i="1"/>
  <c r="P370" i="1" s="1"/>
  <c r="O366" i="1"/>
  <c r="O370" i="1" s="1"/>
  <c r="N366" i="1"/>
  <c r="N370" i="1" s="1"/>
  <c r="N372" i="1" s="1"/>
  <c r="M366" i="1"/>
  <c r="Z366" i="1" s="1"/>
  <c r="L366" i="1"/>
  <c r="K366" i="1"/>
  <c r="K370" i="1" s="1"/>
  <c r="J366" i="1"/>
  <c r="J370" i="1" s="1"/>
  <c r="I366" i="1"/>
  <c r="I370" i="1" s="1"/>
  <c r="H366" i="1"/>
  <c r="H370" i="1" s="1"/>
  <c r="H372" i="1" s="1"/>
  <c r="G366" i="1"/>
  <c r="F366" i="1"/>
  <c r="E366" i="1"/>
  <c r="E370" i="1" s="1"/>
  <c r="D366" i="1"/>
  <c r="AA366" i="1" s="1"/>
  <c r="AA370" i="1" s="1"/>
  <c r="C366" i="1"/>
  <c r="C370" i="1" s="1"/>
  <c r="B366" i="1"/>
  <c r="B370" i="1" s="1"/>
  <c r="B372" i="1" s="1"/>
  <c r="Y361" i="1"/>
  <c r="X361" i="1"/>
  <c r="X362" i="1" s="1"/>
  <c r="W361" i="1"/>
  <c r="W362" i="1" s="1"/>
  <c r="V361" i="1"/>
  <c r="V362" i="1" s="1"/>
  <c r="U361" i="1"/>
  <c r="U362" i="1" s="1"/>
  <c r="T361" i="1"/>
  <c r="S361" i="1"/>
  <c r="R361" i="1"/>
  <c r="R362" i="1" s="1"/>
  <c r="Q361" i="1"/>
  <c r="Q362" i="1" s="1"/>
  <c r="P361" i="1"/>
  <c r="P362" i="1" s="1"/>
  <c r="O361" i="1"/>
  <c r="O362" i="1" s="1"/>
  <c r="N361" i="1"/>
  <c r="Z361" i="1" s="1"/>
  <c r="M361" i="1"/>
  <c r="L361" i="1"/>
  <c r="L362" i="1" s="1"/>
  <c r="K361" i="1"/>
  <c r="K362" i="1" s="1"/>
  <c r="J361" i="1"/>
  <c r="J362" i="1" s="1"/>
  <c r="I361" i="1"/>
  <c r="I362" i="1" s="1"/>
  <c r="H361" i="1"/>
  <c r="G361" i="1"/>
  <c r="F361" i="1"/>
  <c r="F362" i="1" s="1"/>
  <c r="E361" i="1"/>
  <c r="E362" i="1" s="1"/>
  <c r="D361" i="1"/>
  <c r="C361" i="1"/>
  <c r="C362" i="1" s="1"/>
  <c r="B361" i="1"/>
  <c r="X360" i="1"/>
  <c r="R360" i="1"/>
  <c r="L360" i="1"/>
  <c r="F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AA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Y360" i="1" s="1"/>
  <c r="Y362" i="1" s="1"/>
  <c r="X357" i="1"/>
  <c r="W357" i="1"/>
  <c r="V357" i="1"/>
  <c r="U357" i="1"/>
  <c r="T357" i="1"/>
  <c r="S357" i="1"/>
  <c r="S360" i="1" s="1"/>
  <c r="S362" i="1" s="1"/>
  <c r="R357" i="1"/>
  <c r="Q357" i="1"/>
  <c r="P357" i="1"/>
  <c r="O357" i="1"/>
  <c r="N357" i="1"/>
  <c r="Z357" i="1" s="1"/>
  <c r="AB357" i="1" s="1"/>
  <c r="M357" i="1"/>
  <c r="M360" i="1" s="1"/>
  <c r="M362" i="1" s="1"/>
  <c r="L357" i="1"/>
  <c r="K357" i="1"/>
  <c r="J357" i="1"/>
  <c r="I357" i="1"/>
  <c r="H357" i="1"/>
  <c r="G357" i="1"/>
  <c r="G360" i="1" s="1"/>
  <c r="G362" i="1" s="1"/>
  <c r="F357" i="1"/>
  <c r="E357" i="1"/>
  <c r="D357" i="1"/>
  <c r="C357" i="1"/>
  <c r="B357" i="1"/>
  <c r="Y356" i="1"/>
  <c r="X356" i="1"/>
  <c r="W356" i="1"/>
  <c r="W360" i="1" s="1"/>
  <c r="V356" i="1"/>
  <c r="V360" i="1" s="1"/>
  <c r="U356" i="1"/>
  <c r="U360" i="1" s="1"/>
  <c r="T356" i="1"/>
  <c r="T360" i="1" s="1"/>
  <c r="T362" i="1" s="1"/>
  <c r="S356" i="1"/>
  <c r="R356" i="1"/>
  <c r="Q356" i="1"/>
  <c r="Q360" i="1" s="1"/>
  <c r="P356" i="1"/>
  <c r="P360" i="1" s="1"/>
  <c r="O356" i="1"/>
  <c r="O360" i="1" s="1"/>
  <c r="N356" i="1"/>
  <c r="N360" i="1" s="1"/>
  <c r="N362" i="1" s="1"/>
  <c r="M356" i="1"/>
  <c r="Z356" i="1" s="1"/>
  <c r="L356" i="1"/>
  <c r="K356" i="1"/>
  <c r="K360" i="1" s="1"/>
  <c r="J356" i="1"/>
  <c r="J360" i="1" s="1"/>
  <c r="I356" i="1"/>
  <c r="I360" i="1" s="1"/>
  <c r="H356" i="1"/>
  <c r="H360" i="1" s="1"/>
  <c r="H362" i="1" s="1"/>
  <c r="G356" i="1"/>
  <c r="F356" i="1"/>
  <c r="E356" i="1"/>
  <c r="E360" i="1" s="1"/>
  <c r="D356" i="1"/>
  <c r="C356" i="1"/>
  <c r="C360" i="1" s="1"/>
  <c r="B356" i="1"/>
  <c r="B360" i="1" s="1"/>
  <c r="B362" i="1" s="1"/>
  <c r="Y351" i="1"/>
  <c r="X351" i="1"/>
  <c r="X352" i="1" s="1"/>
  <c r="W351" i="1"/>
  <c r="V351" i="1"/>
  <c r="V352" i="1" s="1"/>
  <c r="U351" i="1"/>
  <c r="U352" i="1" s="1"/>
  <c r="T351" i="1"/>
  <c r="S351" i="1"/>
  <c r="R351" i="1"/>
  <c r="R352" i="1" s="1"/>
  <c r="Q351" i="1"/>
  <c r="P351" i="1"/>
  <c r="P352" i="1" s="1"/>
  <c r="O351" i="1"/>
  <c r="O352" i="1" s="1"/>
  <c r="N351" i="1"/>
  <c r="Z351" i="1" s="1"/>
  <c r="M351" i="1"/>
  <c r="L351" i="1"/>
  <c r="L352" i="1" s="1"/>
  <c r="K351" i="1"/>
  <c r="J351" i="1"/>
  <c r="J352" i="1" s="1"/>
  <c r="I351" i="1"/>
  <c r="I352" i="1" s="1"/>
  <c r="H351" i="1"/>
  <c r="G351" i="1"/>
  <c r="F351" i="1"/>
  <c r="F352" i="1" s="1"/>
  <c r="E351" i="1"/>
  <c r="D351" i="1"/>
  <c r="C351" i="1"/>
  <c r="C352" i="1" s="1"/>
  <c r="B351" i="1"/>
  <c r="X350" i="1"/>
  <c r="R350" i="1"/>
  <c r="L350" i="1"/>
  <c r="F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AA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Y350" i="1" s="1"/>
  <c r="Y352" i="1" s="1"/>
  <c r="X347" i="1"/>
  <c r="W347" i="1"/>
  <c r="V347" i="1"/>
  <c r="U347" i="1"/>
  <c r="T347" i="1"/>
  <c r="S347" i="1"/>
  <c r="S350" i="1" s="1"/>
  <c r="S352" i="1" s="1"/>
  <c r="R347" i="1"/>
  <c r="Q347" i="1"/>
  <c r="P347" i="1"/>
  <c r="O347" i="1"/>
  <c r="N347" i="1"/>
  <c r="Z347" i="1" s="1"/>
  <c r="AB347" i="1" s="1"/>
  <c r="M347" i="1"/>
  <c r="M350" i="1" s="1"/>
  <c r="M352" i="1" s="1"/>
  <c r="L347" i="1"/>
  <c r="K347" i="1"/>
  <c r="J347" i="1"/>
  <c r="I347" i="1"/>
  <c r="H347" i="1"/>
  <c r="G347" i="1"/>
  <c r="G350" i="1" s="1"/>
  <c r="G352" i="1" s="1"/>
  <c r="F347" i="1"/>
  <c r="E347" i="1"/>
  <c r="D347" i="1"/>
  <c r="C347" i="1"/>
  <c r="B347" i="1"/>
  <c r="Y346" i="1"/>
  <c r="X346" i="1"/>
  <c r="W346" i="1"/>
  <c r="W350" i="1" s="1"/>
  <c r="V346" i="1"/>
  <c r="V350" i="1" s="1"/>
  <c r="U346" i="1"/>
  <c r="U350" i="1" s="1"/>
  <c r="T346" i="1"/>
  <c r="T350" i="1" s="1"/>
  <c r="T352" i="1" s="1"/>
  <c r="S346" i="1"/>
  <c r="R346" i="1"/>
  <c r="Q346" i="1"/>
  <c r="Q350" i="1" s="1"/>
  <c r="P346" i="1"/>
  <c r="P350" i="1" s="1"/>
  <c r="O346" i="1"/>
  <c r="O350" i="1" s="1"/>
  <c r="N346" i="1"/>
  <c r="N350" i="1" s="1"/>
  <c r="N352" i="1" s="1"/>
  <c r="M346" i="1"/>
  <c r="Z346" i="1" s="1"/>
  <c r="L346" i="1"/>
  <c r="K346" i="1"/>
  <c r="K350" i="1" s="1"/>
  <c r="J346" i="1"/>
  <c r="J350" i="1" s="1"/>
  <c r="I346" i="1"/>
  <c r="I350" i="1" s="1"/>
  <c r="H346" i="1"/>
  <c r="H350" i="1" s="1"/>
  <c r="H352" i="1" s="1"/>
  <c r="G346" i="1"/>
  <c r="F346" i="1"/>
  <c r="E346" i="1"/>
  <c r="E350" i="1" s="1"/>
  <c r="D346" i="1"/>
  <c r="C346" i="1"/>
  <c r="C350" i="1" s="1"/>
  <c r="B346" i="1"/>
  <c r="B350" i="1" s="1"/>
  <c r="B352" i="1" s="1"/>
  <c r="Y341" i="1"/>
  <c r="X341" i="1"/>
  <c r="X342" i="1" s="1"/>
  <c r="W341" i="1"/>
  <c r="W342" i="1" s="1"/>
  <c r="V341" i="1"/>
  <c r="U341" i="1"/>
  <c r="T341" i="1"/>
  <c r="S341" i="1"/>
  <c r="R341" i="1"/>
  <c r="R342" i="1" s="1"/>
  <c r="Q341" i="1"/>
  <c r="Q342" i="1" s="1"/>
  <c r="P341" i="1"/>
  <c r="O341" i="1"/>
  <c r="N341" i="1"/>
  <c r="Z341" i="1" s="1"/>
  <c r="M341" i="1"/>
  <c r="L341" i="1"/>
  <c r="L342" i="1" s="1"/>
  <c r="K341" i="1"/>
  <c r="K342" i="1" s="1"/>
  <c r="J341" i="1"/>
  <c r="I341" i="1"/>
  <c r="H341" i="1"/>
  <c r="G341" i="1"/>
  <c r="F341" i="1"/>
  <c r="F342" i="1" s="1"/>
  <c r="E341" i="1"/>
  <c r="E342" i="1" s="1"/>
  <c r="D341" i="1"/>
  <c r="C341" i="1"/>
  <c r="B341" i="1"/>
  <c r="X340" i="1"/>
  <c r="R340" i="1"/>
  <c r="L340" i="1"/>
  <c r="F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AA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AA338" i="1" s="1"/>
  <c r="C338" i="1"/>
  <c r="B338" i="1"/>
  <c r="Y337" i="1"/>
  <c r="Y340" i="1" s="1"/>
  <c r="Y342" i="1" s="1"/>
  <c r="X337" i="1"/>
  <c r="W337" i="1"/>
  <c r="V337" i="1"/>
  <c r="U337" i="1"/>
  <c r="T337" i="1"/>
  <c r="S337" i="1"/>
  <c r="S340" i="1" s="1"/>
  <c r="S342" i="1" s="1"/>
  <c r="R337" i="1"/>
  <c r="Q337" i="1"/>
  <c r="P337" i="1"/>
  <c r="O337" i="1"/>
  <c r="N337" i="1"/>
  <c r="Z337" i="1" s="1"/>
  <c r="AB337" i="1" s="1"/>
  <c r="M337" i="1"/>
  <c r="M340" i="1" s="1"/>
  <c r="M342" i="1" s="1"/>
  <c r="L337" i="1"/>
  <c r="K337" i="1"/>
  <c r="J337" i="1"/>
  <c r="I337" i="1"/>
  <c r="H337" i="1"/>
  <c r="G337" i="1"/>
  <c r="G340" i="1" s="1"/>
  <c r="G342" i="1" s="1"/>
  <c r="F337" i="1"/>
  <c r="E337" i="1"/>
  <c r="D337" i="1"/>
  <c r="AA337" i="1" s="1"/>
  <c r="C337" i="1"/>
  <c r="B337" i="1"/>
  <c r="Y336" i="1"/>
  <c r="X336" i="1"/>
  <c r="W336" i="1"/>
  <c r="W340" i="1" s="1"/>
  <c r="V336" i="1"/>
  <c r="V340" i="1" s="1"/>
  <c r="U336" i="1"/>
  <c r="U340" i="1" s="1"/>
  <c r="T336" i="1"/>
  <c r="T340" i="1" s="1"/>
  <c r="T342" i="1" s="1"/>
  <c r="S336" i="1"/>
  <c r="R336" i="1"/>
  <c r="Q336" i="1"/>
  <c r="Q340" i="1" s="1"/>
  <c r="P336" i="1"/>
  <c r="P340" i="1" s="1"/>
  <c r="O336" i="1"/>
  <c r="O340" i="1" s="1"/>
  <c r="N336" i="1"/>
  <c r="N340" i="1" s="1"/>
  <c r="N342" i="1" s="1"/>
  <c r="M336" i="1"/>
  <c r="Z336" i="1" s="1"/>
  <c r="L336" i="1"/>
  <c r="K336" i="1"/>
  <c r="K340" i="1" s="1"/>
  <c r="J336" i="1"/>
  <c r="J340" i="1" s="1"/>
  <c r="I336" i="1"/>
  <c r="I340" i="1" s="1"/>
  <c r="H336" i="1"/>
  <c r="H340" i="1" s="1"/>
  <c r="H342" i="1" s="1"/>
  <c r="G336" i="1"/>
  <c r="F336" i="1"/>
  <c r="E336" i="1"/>
  <c r="E340" i="1" s="1"/>
  <c r="D336" i="1"/>
  <c r="AA336" i="1" s="1"/>
  <c r="AA340" i="1" s="1"/>
  <c r="C336" i="1"/>
  <c r="C340" i="1" s="1"/>
  <c r="B336" i="1"/>
  <c r="B340" i="1" s="1"/>
  <c r="B342" i="1" s="1"/>
  <c r="Y331" i="1"/>
  <c r="X331" i="1"/>
  <c r="X332" i="1" s="1"/>
  <c r="W331" i="1"/>
  <c r="W332" i="1" s="1"/>
  <c r="V331" i="1"/>
  <c r="V332" i="1" s="1"/>
  <c r="U331" i="1"/>
  <c r="U332" i="1" s="1"/>
  <c r="T331" i="1"/>
  <c r="S331" i="1"/>
  <c r="R331" i="1"/>
  <c r="R332" i="1" s="1"/>
  <c r="Q331" i="1"/>
  <c r="Q332" i="1" s="1"/>
  <c r="P331" i="1"/>
  <c r="P332" i="1" s="1"/>
  <c r="O331" i="1"/>
  <c r="O332" i="1" s="1"/>
  <c r="N331" i="1"/>
  <c r="M331" i="1"/>
  <c r="Z331" i="1" s="1"/>
  <c r="L331" i="1"/>
  <c r="L332" i="1" s="1"/>
  <c r="K331" i="1"/>
  <c r="K332" i="1" s="1"/>
  <c r="J331" i="1"/>
  <c r="J332" i="1" s="1"/>
  <c r="I331" i="1"/>
  <c r="I332" i="1" s="1"/>
  <c r="H331" i="1"/>
  <c r="G331" i="1"/>
  <c r="F331" i="1"/>
  <c r="F332" i="1" s="1"/>
  <c r="E331" i="1"/>
  <c r="E332" i="1" s="1"/>
  <c r="D331" i="1"/>
  <c r="AA331" i="1" s="1"/>
  <c r="C331" i="1"/>
  <c r="C332" i="1" s="1"/>
  <c r="B331" i="1"/>
  <c r="X330" i="1"/>
  <c r="R330" i="1"/>
  <c r="L330" i="1"/>
  <c r="F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AA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Y330" i="1" s="1"/>
  <c r="Y332" i="1" s="1"/>
  <c r="X327" i="1"/>
  <c r="W327" i="1"/>
  <c r="V327" i="1"/>
  <c r="U327" i="1"/>
  <c r="T327" i="1"/>
  <c r="S327" i="1"/>
  <c r="S330" i="1" s="1"/>
  <c r="S332" i="1" s="1"/>
  <c r="R327" i="1"/>
  <c r="Q327" i="1"/>
  <c r="P327" i="1"/>
  <c r="O327" i="1"/>
  <c r="N327" i="1"/>
  <c r="Z327" i="1" s="1"/>
  <c r="AB327" i="1" s="1"/>
  <c r="M327" i="1"/>
  <c r="M330" i="1" s="1"/>
  <c r="M332" i="1" s="1"/>
  <c r="L327" i="1"/>
  <c r="K327" i="1"/>
  <c r="J327" i="1"/>
  <c r="I327" i="1"/>
  <c r="H327" i="1"/>
  <c r="G327" i="1"/>
  <c r="G330" i="1" s="1"/>
  <c r="G332" i="1" s="1"/>
  <c r="F327" i="1"/>
  <c r="E327" i="1"/>
  <c r="D327" i="1"/>
  <c r="C327" i="1"/>
  <c r="B327" i="1"/>
  <c r="Y326" i="1"/>
  <c r="X326" i="1"/>
  <c r="W326" i="1"/>
  <c r="W330" i="1" s="1"/>
  <c r="V326" i="1"/>
  <c r="V330" i="1" s="1"/>
  <c r="U326" i="1"/>
  <c r="U330" i="1" s="1"/>
  <c r="T326" i="1"/>
  <c r="T330" i="1" s="1"/>
  <c r="T332" i="1" s="1"/>
  <c r="S326" i="1"/>
  <c r="R326" i="1"/>
  <c r="Q326" i="1"/>
  <c r="Q330" i="1" s="1"/>
  <c r="P326" i="1"/>
  <c r="P330" i="1" s="1"/>
  <c r="O326" i="1"/>
  <c r="O330" i="1" s="1"/>
  <c r="N326" i="1"/>
  <c r="N330" i="1" s="1"/>
  <c r="N332" i="1" s="1"/>
  <c r="M326" i="1"/>
  <c r="Z326" i="1" s="1"/>
  <c r="L326" i="1"/>
  <c r="K326" i="1"/>
  <c r="K330" i="1" s="1"/>
  <c r="J326" i="1"/>
  <c r="J330" i="1" s="1"/>
  <c r="I326" i="1"/>
  <c r="I330" i="1" s="1"/>
  <c r="H326" i="1"/>
  <c r="H330" i="1" s="1"/>
  <c r="H332" i="1" s="1"/>
  <c r="G326" i="1"/>
  <c r="F326" i="1"/>
  <c r="E326" i="1"/>
  <c r="E330" i="1" s="1"/>
  <c r="D326" i="1"/>
  <c r="C326" i="1"/>
  <c r="C330" i="1" s="1"/>
  <c r="B326" i="1"/>
  <c r="B330" i="1" s="1"/>
  <c r="B332" i="1" s="1"/>
  <c r="Y321" i="1"/>
  <c r="X321" i="1"/>
  <c r="X322" i="1" s="1"/>
  <c r="W321" i="1"/>
  <c r="V321" i="1"/>
  <c r="V322" i="1" s="1"/>
  <c r="U321" i="1"/>
  <c r="U322" i="1" s="1"/>
  <c r="T321" i="1"/>
  <c r="S321" i="1"/>
  <c r="R321" i="1"/>
  <c r="R322" i="1" s="1"/>
  <c r="Q321" i="1"/>
  <c r="P321" i="1"/>
  <c r="P322" i="1" s="1"/>
  <c r="O321" i="1"/>
  <c r="O322" i="1" s="1"/>
  <c r="N321" i="1"/>
  <c r="Z321" i="1" s="1"/>
  <c r="M321" i="1"/>
  <c r="L321" i="1"/>
  <c r="L322" i="1" s="1"/>
  <c r="K321" i="1"/>
  <c r="J321" i="1"/>
  <c r="J322" i="1" s="1"/>
  <c r="I321" i="1"/>
  <c r="I322" i="1" s="1"/>
  <c r="H321" i="1"/>
  <c r="G321" i="1"/>
  <c r="F321" i="1"/>
  <c r="F322" i="1" s="1"/>
  <c r="E321" i="1"/>
  <c r="D321" i="1"/>
  <c r="C321" i="1"/>
  <c r="C322" i="1" s="1"/>
  <c r="B321" i="1"/>
  <c r="X320" i="1"/>
  <c r="R320" i="1"/>
  <c r="L320" i="1"/>
  <c r="F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AA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Y320" i="1" s="1"/>
  <c r="Y322" i="1" s="1"/>
  <c r="X317" i="1"/>
  <c r="W317" i="1"/>
  <c r="V317" i="1"/>
  <c r="U317" i="1"/>
  <c r="T317" i="1"/>
  <c r="S317" i="1"/>
  <c r="S320" i="1" s="1"/>
  <c r="S322" i="1" s="1"/>
  <c r="R317" i="1"/>
  <c r="Q317" i="1"/>
  <c r="P317" i="1"/>
  <c r="O317" i="1"/>
  <c r="N317" i="1"/>
  <c r="Z317" i="1" s="1"/>
  <c r="AB317" i="1" s="1"/>
  <c r="M317" i="1"/>
  <c r="M320" i="1" s="1"/>
  <c r="M322" i="1" s="1"/>
  <c r="L317" i="1"/>
  <c r="K317" i="1"/>
  <c r="J317" i="1"/>
  <c r="I317" i="1"/>
  <c r="H317" i="1"/>
  <c r="G317" i="1"/>
  <c r="G320" i="1" s="1"/>
  <c r="G322" i="1" s="1"/>
  <c r="F317" i="1"/>
  <c r="E317" i="1"/>
  <c r="D317" i="1"/>
  <c r="C317" i="1"/>
  <c r="B317" i="1"/>
  <c r="Y316" i="1"/>
  <c r="X316" i="1"/>
  <c r="W316" i="1"/>
  <c r="W320" i="1" s="1"/>
  <c r="V316" i="1"/>
  <c r="V320" i="1" s="1"/>
  <c r="U316" i="1"/>
  <c r="U320" i="1" s="1"/>
  <c r="T316" i="1"/>
  <c r="T320" i="1" s="1"/>
  <c r="T322" i="1" s="1"/>
  <c r="S316" i="1"/>
  <c r="R316" i="1"/>
  <c r="Q316" i="1"/>
  <c r="Q320" i="1" s="1"/>
  <c r="P316" i="1"/>
  <c r="P320" i="1" s="1"/>
  <c r="O316" i="1"/>
  <c r="O320" i="1" s="1"/>
  <c r="N316" i="1"/>
  <c r="N320" i="1" s="1"/>
  <c r="N322" i="1" s="1"/>
  <c r="M316" i="1"/>
  <c r="Z316" i="1" s="1"/>
  <c r="L316" i="1"/>
  <c r="K316" i="1"/>
  <c r="K320" i="1" s="1"/>
  <c r="J316" i="1"/>
  <c r="J320" i="1" s="1"/>
  <c r="I316" i="1"/>
  <c r="I320" i="1" s="1"/>
  <c r="H316" i="1"/>
  <c r="H320" i="1" s="1"/>
  <c r="H322" i="1" s="1"/>
  <c r="G316" i="1"/>
  <c r="F316" i="1"/>
  <c r="E316" i="1"/>
  <c r="E320" i="1" s="1"/>
  <c r="D316" i="1"/>
  <c r="C316" i="1"/>
  <c r="C320" i="1" s="1"/>
  <c r="B316" i="1"/>
  <c r="B320" i="1" s="1"/>
  <c r="B322" i="1" s="1"/>
  <c r="Y311" i="1"/>
  <c r="X311" i="1"/>
  <c r="X312" i="1" s="1"/>
  <c r="W311" i="1"/>
  <c r="V311" i="1"/>
  <c r="U311" i="1"/>
  <c r="U312" i="1" s="1"/>
  <c r="T311" i="1"/>
  <c r="S311" i="1"/>
  <c r="R311" i="1"/>
  <c r="R312" i="1" s="1"/>
  <c r="Q311" i="1"/>
  <c r="P311" i="1"/>
  <c r="O311" i="1"/>
  <c r="N311" i="1"/>
  <c r="M311" i="1"/>
  <c r="Z311" i="1" s="1"/>
  <c r="L311" i="1"/>
  <c r="L312" i="1" s="1"/>
  <c r="K311" i="1"/>
  <c r="J311" i="1"/>
  <c r="I311" i="1"/>
  <c r="I312" i="1" s="1"/>
  <c r="H311" i="1"/>
  <c r="G311" i="1"/>
  <c r="F311" i="1"/>
  <c r="F312" i="1" s="1"/>
  <c r="E311" i="1"/>
  <c r="D311" i="1"/>
  <c r="C311" i="1"/>
  <c r="B311" i="1"/>
  <c r="Y310" i="1"/>
  <c r="Y312" i="1" s="1"/>
  <c r="X310" i="1"/>
  <c r="R310" i="1"/>
  <c r="M310" i="1"/>
  <c r="M312" i="1" s="1"/>
  <c r="L310" i="1"/>
  <c r="F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AA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S310" i="1" s="1"/>
  <c r="S312" i="1" s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G310" i="1" s="1"/>
  <c r="G312" i="1" s="1"/>
  <c r="F307" i="1"/>
  <c r="E307" i="1"/>
  <c r="D307" i="1"/>
  <c r="C307" i="1"/>
  <c r="B307" i="1"/>
  <c r="Y306" i="1"/>
  <c r="X306" i="1"/>
  <c r="W306" i="1"/>
  <c r="W310" i="1" s="1"/>
  <c r="V306" i="1"/>
  <c r="V310" i="1" s="1"/>
  <c r="U306" i="1"/>
  <c r="U310" i="1" s="1"/>
  <c r="T306" i="1"/>
  <c r="T310" i="1" s="1"/>
  <c r="T312" i="1" s="1"/>
  <c r="S306" i="1"/>
  <c r="R306" i="1"/>
  <c r="Q306" i="1"/>
  <c r="Q310" i="1" s="1"/>
  <c r="P306" i="1"/>
  <c r="P310" i="1" s="1"/>
  <c r="O306" i="1"/>
  <c r="O310" i="1" s="1"/>
  <c r="N306" i="1"/>
  <c r="N310" i="1" s="1"/>
  <c r="N312" i="1" s="1"/>
  <c r="M306" i="1"/>
  <c r="Z306" i="1" s="1"/>
  <c r="L306" i="1"/>
  <c r="K306" i="1"/>
  <c r="K310" i="1" s="1"/>
  <c r="J306" i="1"/>
  <c r="J310" i="1" s="1"/>
  <c r="I306" i="1"/>
  <c r="I310" i="1" s="1"/>
  <c r="H306" i="1"/>
  <c r="H310" i="1" s="1"/>
  <c r="H312" i="1" s="1"/>
  <c r="G306" i="1"/>
  <c r="F306" i="1"/>
  <c r="E306" i="1"/>
  <c r="E310" i="1" s="1"/>
  <c r="D306" i="1"/>
  <c r="C306" i="1"/>
  <c r="C310" i="1" s="1"/>
  <c r="B306" i="1"/>
  <c r="B310" i="1" s="1"/>
  <c r="B312" i="1" s="1"/>
  <c r="Y301" i="1"/>
  <c r="X301" i="1"/>
  <c r="X302" i="1" s="1"/>
  <c r="W301" i="1"/>
  <c r="W302" i="1" s="1"/>
  <c r="V301" i="1"/>
  <c r="V302" i="1" s="1"/>
  <c r="U301" i="1"/>
  <c r="T301" i="1"/>
  <c r="S301" i="1"/>
  <c r="R301" i="1"/>
  <c r="R302" i="1" s="1"/>
  <c r="Q301" i="1"/>
  <c r="Q302" i="1" s="1"/>
  <c r="P301" i="1"/>
  <c r="P302" i="1" s="1"/>
  <c r="O301" i="1"/>
  <c r="N301" i="1"/>
  <c r="Z301" i="1" s="1"/>
  <c r="M301" i="1"/>
  <c r="L301" i="1"/>
  <c r="L302" i="1" s="1"/>
  <c r="K301" i="1"/>
  <c r="K302" i="1" s="1"/>
  <c r="J301" i="1"/>
  <c r="J302" i="1" s="1"/>
  <c r="I301" i="1"/>
  <c r="H301" i="1"/>
  <c r="G301" i="1"/>
  <c r="F301" i="1"/>
  <c r="F302" i="1" s="1"/>
  <c r="E301" i="1"/>
  <c r="E302" i="1" s="1"/>
  <c r="D301" i="1"/>
  <c r="C301" i="1"/>
  <c r="B301" i="1"/>
  <c r="X300" i="1"/>
  <c r="S300" i="1"/>
  <c r="S302" i="1" s="1"/>
  <c r="R300" i="1"/>
  <c r="M300" i="1"/>
  <c r="M302" i="1" s="1"/>
  <c r="L300" i="1"/>
  <c r="G300" i="1"/>
  <c r="G302" i="1" s="1"/>
  <c r="F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AA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Y300" i="1" s="1"/>
  <c r="Y302" i="1" s="1"/>
  <c r="X297" i="1"/>
  <c r="W297" i="1"/>
  <c r="V297" i="1"/>
  <c r="U297" i="1"/>
  <c r="T297" i="1"/>
  <c r="S297" i="1"/>
  <c r="R297" i="1"/>
  <c r="Q297" i="1"/>
  <c r="P297" i="1"/>
  <c r="O297" i="1"/>
  <c r="N297" i="1"/>
  <c r="Z297" i="1" s="1"/>
  <c r="AB297" i="1" s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W296" i="1"/>
  <c r="W300" i="1" s="1"/>
  <c r="V296" i="1"/>
  <c r="V300" i="1" s="1"/>
  <c r="U296" i="1"/>
  <c r="U300" i="1" s="1"/>
  <c r="T296" i="1"/>
  <c r="T300" i="1" s="1"/>
  <c r="T302" i="1" s="1"/>
  <c r="S296" i="1"/>
  <c r="R296" i="1"/>
  <c r="Q296" i="1"/>
  <c r="Q300" i="1" s="1"/>
  <c r="P296" i="1"/>
  <c r="P300" i="1" s="1"/>
  <c r="O296" i="1"/>
  <c r="O300" i="1" s="1"/>
  <c r="N296" i="1"/>
  <c r="N300" i="1" s="1"/>
  <c r="N302" i="1" s="1"/>
  <c r="M296" i="1"/>
  <c r="Z296" i="1" s="1"/>
  <c r="L296" i="1"/>
  <c r="K296" i="1"/>
  <c r="K300" i="1" s="1"/>
  <c r="J296" i="1"/>
  <c r="J300" i="1" s="1"/>
  <c r="I296" i="1"/>
  <c r="I300" i="1" s="1"/>
  <c r="H296" i="1"/>
  <c r="H300" i="1" s="1"/>
  <c r="H302" i="1" s="1"/>
  <c r="G296" i="1"/>
  <c r="F296" i="1"/>
  <c r="E296" i="1"/>
  <c r="E300" i="1" s="1"/>
  <c r="D296" i="1"/>
  <c r="C296" i="1"/>
  <c r="C300" i="1" s="1"/>
  <c r="B296" i="1"/>
  <c r="B300" i="1" s="1"/>
  <c r="B302" i="1" s="1"/>
  <c r="Z294" i="1"/>
  <c r="Y291" i="1"/>
  <c r="Y292" i="1" s="1"/>
  <c r="X291" i="1"/>
  <c r="W291" i="1"/>
  <c r="V291" i="1"/>
  <c r="U291" i="1"/>
  <c r="T291" i="1"/>
  <c r="S291" i="1"/>
  <c r="S292" i="1" s="1"/>
  <c r="R291" i="1"/>
  <c r="Q291" i="1"/>
  <c r="P291" i="1"/>
  <c r="O291" i="1"/>
  <c r="N291" i="1"/>
  <c r="M291" i="1"/>
  <c r="M292" i="1" s="1"/>
  <c r="L291" i="1"/>
  <c r="K291" i="1"/>
  <c r="J291" i="1"/>
  <c r="I291" i="1"/>
  <c r="H291" i="1"/>
  <c r="G291" i="1"/>
  <c r="G292" i="1" s="1"/>
  <c r="F291" i="1"/>
  <c r="E291" i="1"/>
  <c r="D291" i="1"/>
  <c r="C291" i="1"/>
  <c r="B291" i="1"/>
  <c r="Y290" i="1"/>
  <c r="T290" i="1"/>
  <c r="T292" i="1" s="1"/>
  <c r="S290" i="1"/>
  <c r="N290" i="1"/>
  <c r="N292" i="1" s="1"/>
  <c r="M290" i="1"/>
  <c r="H290" i="1"/>
  <c r="H292" i="1" s="1"/>
  <c r="G290" i="1"/>
  <c r="B290" i="1"/>
  <c r="B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Z289" i="1" s="1"/>
  <c r="M289" i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Z287" i="1" s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X290" i="1" s="1"/>
  <c r="W286" i="1"/>
  <c r="W290" i="1" s="1"/>
  <c r="V286" i="1"/>
  <c r="V290" i="1" s="1"/>
  <c r="U286" i="1"/>
  <c r="U290" i="1" s="1"/>
  <c r="U292" i="1" s="1"/>
  <c r="T286" i="1"/>
  <c r="S286" i="1"/>
  <c r="R286" i="1"/>
  <c r="R290" i="1" s="1"/>
  <c r="Q286" i="1"/>
  <c r="Q290" i="1" s="1"/>
  <c r="P286" i="1"/>
  <c r="P290" i="1" s="1"/>
  <c r="O286" i="1"/>
  <c r="O290" i="1" s="1"/>
  <c r="O292" i="1" s="1"/>
  <c r="N286" i="1"/>
  <c r="M286" i="1"/>
  <c r="Z286" i="1" s="1"/>
  <c r="L286" i="1"/>
  <c r="L290" i="1" s="1"/>
  <c r="K286" i="1"/>
  <c r="K290" i="1" s="1"/>
  <c r="J286" i="1"/>
  <c r="J290" i="1" s="1"/>
  <c r="I286" i="1"/>
  <c r="I290" i="1" s="1"/>
  <c r="I292" i="1" s="1"/>
  <c r="H286" i="1"/>
  <c r="G286" i="1"/>
  <c r="F286" i="1"/>
  <c r="F290" i="1" s="1"/>
  <c r="E286" i="1"/>
  <c r="E290" i="1" s="1"/>
  <c r="D286" i="1"/>
  <c r="AA286" i="1" s="1"/>
  <c r="C286" i="1"/>
  <c r="C290" i="1" s="1"/>
  <c r="C292" i="1" s="1"/>
  <c r="B286" i="1"/>
  <c r="Y281" i="1"/>
  <c r="Y282" i="1" s="1"/>
  <c r="X281" i="1"/>
  <c r="X282" i="1" s="1"/>
  <c r="W281" i="1"/>
  <c r="W282" i="1" s="1"/>
  <c r="V281" i="1"/>
  <c r="V282" i="1" s="1"/>
  <c r="U281" i="1"/>
  <c r="T281" i="1"/>
  <c r="S281" i="1"/>
  <c r="S282" i="1" s="1"/>
  <c r="R281" i="1"/>
  <c r="R282" i="1" s="1"/>
  <c r="Q281" i="1"/>
  <c r="Q282" i="1" s="1"/>
  <c r="P281" i="1"/>
  <c r="P282" i="1" s="1"/>
  <c r="O281" i="1"/>
  <c r="N281" i="1"/>
  <c r="M281" i="1"/>
  <c r="M282" i="1" s="1"/>
  <c r="L281" i="1"/>
  <c r="L282" i="1" s="1"/>
  <c r="K281" i="1"/>
  <c r="K282" i="1" s="1"/>
  <c r="J281" i="1"/>
  <c r="J282" i="1" s="1"/>
  <c r="I281" i="1"/>
  <c r="H281" i="1"/>
  <c r="G281" i="1"/>
  <c r="G282" i="1" s="1"/>
  <c r="F281" i="1"/>
  <c r="F282" i="1" s="1"/>
  <c r="E281" i="1"/>
  <c r="E282" i="1" s="1"/>
  <c r="D281" i="1"/>
  <c r="C281" i="1"/>
  <c r="B281" i="1"/>
  <c r="Y280" i="1"/>
  <c r="T280" i="1"/>
  <c r="T282" i="1" s="1"/>
  <c r="S280" i="1"/>
  <c r="N280" i="1"/>
  <c r="N282" i="1" s="1"/>
  <c r="M280" i="1"/>
  <c r="H280" i="1"/>
  <c r="H282" i="1" s="1"/>
  <c r="G280" i="1"/>
  <c r="B280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Z277" i="1" s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X280" i="1" s="1"/>
  <c r="W276" i="1"/>
  <c r="W280" i="1" s="1"/>
  <c r="V276" i="1"/>
  <c r="V280" i="1" s="1"/>
  <c r="U276" i="1"/>
  <c r="U280" i="1" s="1"/>
  <c r="U282" i="1" s="1"/>
  <c r="T276" i="1"/>
  <c r="S276" i="1"/>
  <c r="R276" i="1"/>
  <c r="R280" i="1" s="1"/>
  <c r="Q276" i="1"/>
  <c r="Q280" i="1" s="1"/>
  <c r="P276" i="1"/>
  <c r="P280" i="1" s="1"/>
  <c r="O276" i="1"/>
  <c r="O280" i="1" s="1"/>
  <c r="O282" i="1" s="1"/>
  <c r="N276" i="1"/>
  <c r="M276" i="1"/>
  <c r="Z276" i="1" s="1"/>
  <c r="L276" i="1"/>
  <c r="L280" i="1" s="1"/>
  <c r="K276" i="1"/>
  <c r="K280" i="1" s="1"/>
  <c r="J276" i="1"/>
  <c r="J280" i="1" s="1"/>
  <c r="I276" i="1"/>
  <c r="I280" i="1" s="1"/>
  <c r="I282" i="1" s="1"/>
  <c r="H276" i="1"/>
  <c r="G276" i="1"/>
  <c r="F276" i="1"/>
  <c r="F280" i="1" s="1"/>
  <c r="E276" i="1"/>
  <c r="E280" i="1" s="1"/>
  <c r="D276" i="1"/>
  <c r="C276" i="1"/>
  <c r="C280" i="1" s="1"/>
  <c r="C282" i="1" s="1"/>
  <c r="B276" i="1"/>
  <c r="Y271" i="1"/>
  <c r="X271" i="1"/>
  <c r="X451" i="1" s="1"/>
  <c r="W271" i="1"/>
  <c r="V271" i="1"/>
  <c r="V451" i="1" s="1"/>
  <c r="U271" i="1"/>
  <c r="T271" i="1"/>
  <c r="T451" i="1" s="1"/>
  <c r="S271" i="1"/>
  <c r="R271" i="1"/>
  <c r="Q271" i="1"/>
  <c r="P271" i="1"/>
  <c r="O271" i="1"/>
  <c r="N271" i="1"/>
  <c r="N451" i="1" s="1"/>
  <c r="M271" i="1"/>
  <c r="L271" i="1"/>
  <c r="K271" i="1"/>
  <c r="J271" i="1"/>
  <c r="I271" i="1"/>
  <c r="H271" i="1"/>
  <c r="H451" i="1" s="1"/>
  <c r="G271" i="1"/>
  <c r="F271" i="1"/>
  <c r="E271" i="1"/>
  <c r="D271" i="1"/>
  <c r="C271" i="1"/>
  <c r="B271" i="1"/>
  <c r="B451" i="1" s="1"/>
  <c r="Y269" i="1"/>
  <c r="X269" i="1"/>
  <c r="W269" i="1"/>
  <c r="V269" i="1"/>
  <c r="U269" i="1"/>
  <c r="T269" i="1"/>
  <c r="T449" i="1" s="1"/>
  <c r="S269" i="1"/>
  <c r="R269" i="1"/>
  <c r="R449" i="1" s="1"/>
  <c r="Q269" i="1"/>
  <c r="P269" i="1"/>
  <c r="P449" i="1" s="1"/>
  <c r="O269" i="1"/>
  <c r="N269" i="1"/>
  <c r="N449" i="1" s="1"/>
  <c r="M269" i="1"/>
  <c r="L269" i="1"/>
  <c r="K269" i="1"/>
  <c r="J269" i="1"/>
  <c r="I269" i="1"/>
  <c r="H269" i="1"/>
  <c r="H449" i="1" s="1"/>
  <c r="G269" i="1"/>
  <c r="F269" i="1"/>
  <c r="F449" i="1" s="1"/>
  <c r="E269" i="1"/>
  <c r="D269" i="1"/>
  <c r="D449" i="1" s="1"/>
  <c r="C269" i="1"/>
  <c r="B269" i="1"/>
  <c r="B449" i="1" s="1"/>
  <c r="Y268" i="1"/>
  <c r="X268" i="1"/>
  <c r="W268" i="1"/>
  <c r="V268" i="1"/>
  <c r="V448" i="1" s="1"/>
  <c r="U268" i="1"/>
  <c r="T268" i="1"/>
  <c r="T448" i="1" s="1"/>
  <c r="S268" i="1"/>
  <c r="R268" i="1"/>
  <c r="R448" i="1" s="1"/>
  <c r="Q268" i="1"/>
  <c r="P268" i="1"/>
  <c r="P448" i="1" s="1"/>
  <c r="O268" i="1"/>
  <c r="N268" i="1"/>
  <c r="M268" i="1"/>
  <c r="Z268" i="1" s="1"/>
  <c r="L268" i="1"/>
  <c r="K268" i="1"/>
  <c r="J268" i="1"/>
  <c r="J448" i="1" s="1"/>
  <c r="I268" i="1"/>
  <c r="H268" i="1"/>
  <c r="H448" i="1" s="1"/>
  <c r="G268" i="1"/>
  <c r="F268" i="1"/>
  <c r="F448" i="1" s="1"/>
  <c r="E268" i="1"/>
  <c r="D268" i="1"/>
  <c r="D448" i="1" s="1"/>
  <c r="C268" i="1"/>
  <c r="B268" i="1"/>
  <c r="Y267" i="1"/>
  <c r="Y447" i="1" s="1"/>
  <c r="X267" i="1"/>
  <c r="W267" i="1"/>
  <c r="W447" i="1" s="1"/>
  <c r="V267" i="1"/>
  <c r="U267" i="1"/>
  <c r="U447" i="1" s="1"/>
  <c r="T267" i="1"/>
  <c r="S267" i="1"/>
  <c r="S447" i="1" s="1"/>
  <c r="R267" i="1"/>
  <c r="Q267" i="1"/>
  <c r="P267" i="1"/>
  <c r="O267" i="1"/>
  <c r="N267" i="1"/>
  <c r="N270" i="1" s="1"/>
  <c r="N272" i="1" s="1"/>
  <c r="M267" i="1"/>
  <c r="M447" i="1" s="1"/>
  <c r="L267" i="1"/>
  <c r="K267" i="1"/>
  <c r="K447" i="1" s="1"/>
  <c r="J267" i="1"/>
  <c r="I267" i="1"/>
  <c r="I447" i="1" s="1"/>
  <c r="H267" i="1"/>
  <c r="G267" i="1"/>
  <c r="G447" i="1" s="1"/>
  <c r="F267" i="1"/>
  <c r="E267" i="1"/>
  <c r="D267" i="1"/>
  <c r="C267" i="1"/>
  <c r="B267" i="1"/>
  <c r="B270" i="1" s="1"/>
  <c r="B272" i="1" s="1"/>
  <c r="Y266" i="1"/>
  <c r="Y270" i="1" s="1"/>
  <c r="X266" i="1"/>
  <c r="X270" i="1" s="1"/>
  <c r="W266" i="1"/>
  <c r="W270" i="1" s="1"/>
  <c r="V266" i="1"/>
  <c r="V446" i="1" s="1"/>
  <c r="U266" i="1"/>
  <c r="T266" i="1"/>
  <c r="S266" i="1"/>
  <c r="S270" i="1" s="1"/>
  <c r="R266" i="1"/>
  <c r="R270" i="1" s="1"/>
  <c r="Q266" i="1"/>
  <c r="Q270" i="1" s="1"/>
  <c r="P266" i="1"/>
  <c r="P446" i="1" s="1"/>
  <c r="O266" i="1"/>
  <c r="O270" i="1" s="1"/>
  <c r="O272" i="1" s="1"/>
  <c r="N266" i="1"/>
  <c r="N446" i="1" s="1"/>
  <c r="M266" i="1"/>
  <c r="M270" i="1" s="1"/>
  <c r="L266" i="1"/>
  <c r="L446" i="1" s="1"/>
  <c r="K266" i="1"/>
  <c r="K270" i="1" s="1"/>
  <c r="J266" i="1"/>
  <c r="J446" i="1" s="1"/>
  <c r="I266" i="1"/>
  <c r="H266" i="1"/>
  <c r="G266" i="1"/>
  <c r="G270" i="1" s="1"/>
  <c r="F266" i="1"/>
  <c r="F270" i="1" s="1"/>
  <c r="E266" i="1"/>
  <c r="E270" i="1" s="1"/>
  <c r="D266" i="1"/>
  <c r="C266" i="1"/>
  <c r="C270" i="1" s="1"/>
  <c r="C272" i="1" s="1"/>
  <c r="B266" i="1"/>
  <c r="B446" i="1" s="1"/>
  <c r="AE262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Z261" i="1" s="1"/>
  <c r="L261" i="1"/>
  <c r="K261" i="1"/>
  <c r="J261" i="1"/>
  <c r="I261" i="1"/>
  <c r="H261" i="1"/>
  <c r="G261" i="1"/>
  <c r="F261" i="1"/>
  <c r="E261" i="1"/>
  <c r="D261" i="1"/>
  <c r="AA261" i="1" s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AA259" i="1" s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AA258" i="1" s="1"/>
  <c r="M258" i="1"/>
  <c r="L258" i="1"/>
  <c r="K258" i="1"/>
  <c r="J258" i="1"/>
  <c r="I258" i="1"/>
  <c r="H258" i="1"/>
  <c r="G258" i="1"/>
  <c r="F258" i="1"/>
  <c r="E258" i="1"/>
  <c r="D258" i="1"/>
  <c r="B258" i="1"/>
  <c r="Y257" i="1"/>
  <c r="X257" i="1"/>
  <c r="W257" i="1"/>
  <c r="V257" i="1"/>
  <c r="V260" i="1" s="1"/>
  <c r="V262" i="1" s="1"/>
  <c r="U257" i="1"/>
  <c r="U260" i="1" s="1"/>
  <c r="U262" i="1" s="1"/>
  <c r="T257" i="1"/>
  <c r="S257" i="1"/>
  <c r="R257" i="1"/>
  <c r="Q257" i="1"/>
  <c r="P257" i="1"/>
  <c r="P260" i="1" s="1"/>
  <c r="P262" i="1" s="1"/>
  <c r="O257" i="1"/>
  <c r="O260" i="1" s="1"/>
  <c r="O262" i="1" s="1"/>
  <c r="N257" i="1"/>
  <c r="M257" i="1"/>
  <c r="Z257" i="1" s="1"/>
  <c r="AB257" i="1" s="1"/>
  <c r="L257" i="1"/>
  <c r="K257" i="1"/>
  <c r="J257" i="1"/>
  <c r="J260" i="1" s="1"/>
  <c r="J262" i="1" s="1"/>
  <c r="I257" i="1"/>
  <c r="I260" i="1" s="1"/>
  <c r="I262" i="1" s="1"/>
  <c r="H257" i="1"/>
  <c r="G257" i="1"/>
  <c r="F257" i="1"/>
  <c r="E257" i="1"/>
  <c r="D257" i="1"/>
  <c r="D260" i="1" s="1"/>
  <c r="D262" i="1" s="1"/>
  <c r="C257" i="1"/>
  <c r="C260" i="1" s="1"/>
  <c r="C262" i="1" s="1"/>
  <c r="B257" i="1"/>
  <c r="Y256" i="1"/>
  <c r="Y260" i="1" s="1"/>
  <c r="X256" i="1"/>
  <c r="X260" i="1" s="1"/>
  <c r="W256" i="1"/>
  <c r="W260" i="1" s="1"/>
  <c r="W262" i="1" s="1"/>
  <c r="V256" i="1"/>
  <c r="U256" i="1"/>
  <c r="T256" i="1"/>
  <c r="T260" i="1" s="1"/>
  <c r="S256" i="1"/>
  <c r="S260" i="1" s="1"/>
  <c r="R256" i="1"/>
  <c r="R260" i="1" s="1"/>
  <c r="Q256" i="1"/>
  <c r="Q260" i="1" s="1"/>
  <c r="Q262" i="1" s="1"/>
  <c r="P256" i="1"/>
  <c r="O256" i="1"/>
  <c r="N256" i="1"/>
  <c r="N260" i="1" s="1"/>
  <c r="M256" i="1"/>
  <c r="Z256" i="1" s="1"/>
  <c r="L256" i="1"/>
  <c r="L260" i="1" s="1"/>
  <c r="K256" i="1"/>
  <c r="K260" i="1" s="1"/>
  <c r="K262" i="1" s="1"/>
  <c r="J256" i="1"/>
  <c r="I256" i="1"/>
  <c r="H256" i="1"/>
  <c r="H260" i="1" s="1"/>
  <c r="G256" i="1"/>
  <c r="G260" i="1" s="1"/>
  <c r="F256" i="1"/>
  <c r="F260" i="1" s="1"/>
  <c r="E256" i="1"/>
  <c r="E260" i="1" s="1"/>
  <c r="E262" i="1" s="1"/>
  <c r="D256" i="1"/>
  <c r="C256" i="1"/>
  <c r="B256" i="1"/>
  <c r="B260" i="1" s="1"/>
  <c r="AE252" i="1"/>
  <c r="Y251" i="1"/>
  <c r="X251" i="1"/>
  <c r="W251" i="1"/>
  <c r="V251" i="1"/>
  <c r="U251" i="1"/>
  <c r="U252" i="1" s="1"/>
  <c r="T251" i="1"/>
  <c r="T252" i="1" s="1"/>
  <c r="S251" i="1"/>
  <c r="R251" i="1"/>
  <c r="Q251" i="1"/>
  <c r="P251" i="1"/>
  <c r="O251" i="1"/>
  <c r="O252" i="1" s="1"/>
  <c r="N251" i="1"/>
  <c r="N252" i="1" s="1"/>
  <c r="M251" i="1"/>
  <c r="L251" i="1"/>
  <c r="K251" i="1"/>
  <c r="J251" i="1"/>
  <c r="I251" i="1"/>
  <c r="I252" i="1" s="1"/>
  <c r="H251" i="1"/>
  <c r="H252" i="1" s="1"/>
  <c r="G251" i="1"/>
  <c r="F251" i="1"/>
  <c r="E251" i="1"/>
  <c r="D251" i="1"/>
  <c r="C251" i="1"/>
  <c r="C252" i="1" s="1"/>
  <c r="B251" i="1"/>
  <c r="B252" i="1" s="1"/>
  <c r="W250" i="1"/>
  <c r="W252" i="1" s="1"/>
  <c r="Q250" i="1"/>
  <c r="Q252" i="1" s="1"/>
  <c r="K250" i="1"/>
  <c r="K252" i="1" s="1"/>
  <c r="E250" i="1"/>
  <c r="E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V250" i="1" s="1"/>
  <c r="V252" i="1" s="1"/>
  <c r="U247" i="1"/>
  <c r="T247" i="1"/>
  <c r="S247" i="1"/>
  <c r="R247" i="1"/>
  <c r="Q247" i="1"/>
  <c r="P247" i="1"/>
  <c r="P250" i="1" s="1"/>
  <c r="P252" i="1" s="1"/>
  <c r="O247" i="1"/>
  <c r="N247" i="1"/>
  <c r="M247" i="1"/>
  <c r="Z247" i="1" s="1"/>
  <c r="AB247" i="1" s="1"/>
  <c r="L247" i="1"/>
  <c r="K247" i="1"/>
  <c r="J247" i="1"/>
  <c r="J250" i="1" s="1"/>
  <c r="J252" i="1" s="1"/>
  <c r="I247" i="1"/>
  <c r="H247" i="1"/>
  <c r="G247" i="1"/>
  <c r="F247" i="1"/>
  <c r="E247" i="1"/>
  <c r="D247" i="1"/>
  <c r="AA247" i="1" s="1"/>
  <c r="C247" i="1"/>
  <c r="B247" i="1"/>
  <c r="Y246" i="1"/>
  <c r="Y250" i="1" s="1"/>
  <c r="X246" i="1"/>
  <c r="X250" i="1" s="1"/>
  <c r="X252" i="1" s="1"/>
  <c r="W246" i="1"/>
  <c r="V246" i="1"/>
  <c r="U246" i="1"/>
  <c r="U250" i="1" s="1"/>
  <c r="T246" i="1"/>
  <c r="T250" i="1" s="1"/>
  <c r="S246" i="1"/>
  <c r="S250" i="1" s="1"/>
  <c r="R246" i="1"/>
  <c r="R250" i="1" s="1"/>
  <c r="R252" i="1" s="1"/>
  <c r="Q246" i="1"/>
  <c r="P246" i="1"/>
  <c r="O246" i="1"/>
  <c r="O250" i="1" s="1"/>
  <c r="N246" i="1"/>
  <c r="N250" i="1" s="1"/>
  <c r="M246" i="1"/>
  <c r="Z246" i="1" s="1"/>
  <c r="L246" i="1"/>
  <c r="L250" i="1" s="1"/>
  <c r="L252" i="1" s="1"/>
  <c r="K246" i="1"/>
  <c r="J246" i="1"/>
  <c r="I246" i="1"/>
  <c r="I250" i="1" s="1"/>
  <c r="H246" i="1"/>
  <c r="H250" i="1" s="1"/>
  <c r="G246" i="1"/>
  <c r="G250" i="1" s="1"/>
  <c r="F246" i="1"/>
  <c r="F250" i="1" s="1"/>
  <c r="F252" i="1" s="1"/>
  <c r="E246" i="1"/>
  <c r="D246" i="1"/>
  <c r="AA246" i="1" s="1"/>
  <c r="C246" i="1"/>
  <c r="C250" i="1" s="1"/>
  <c r="B246" i="1"/>
  <c r="B250" i="1" s="1"/>
  <c r="AE242" i="1"/>
  <c r="Z241" i="1"/>
  <c r="Y241" i="1"/>
  <c r="Y242" i="1" s="1"/>
  <c r="X241" i="1"/>
  <c r="X242" i="1" s="1"/>
  <c r="W241" i="1"/>
  <c r="V241" i="1"/>
  <c r="U241" i="1"/>
  <c r="T241" i="1"/>
  <c r="S241" i="1"/>
  <c r="S242" i="1" s="1"/>
  <c r="R241" i="1"/>
  <c r="R242" i="1" s="1"/>
  <c r="Q241" i="1"/>
  <c r="P241" i="1"/>
  <c r="O241" i="1"/>
  <c r="N241" i="1"/>
  <c r="M241" i="1"/>
  <c r="L241" i="1"/>
  <c r="L242" i="1" s="1"/>
  <c r="K241" i="1"/>
  <c r="J241" i="1"/>
  <c r="I241" i="1"/>
  <c r="H241" i="1"/>
  <c r="G241" i="1"/>
  <c r="G242" i="1" s="1"/>
  <c r="F241" i="1"/>
  <c r="F242" i="1" s="1"/>
  <c r="E241" i="1"/>
  <c r="D241" i="1"/>
  <c r="AA241" i="1" s="1"/>
  <c r="C241" i="1"/>
  <c r="B241" i="1"/>
  <c r="W240" i="1"/>
  <c r="W242" i="1" s="1"/>
  <c r="Q240" i="1"/>
  <c r="Q242" i="1" s="1"/>
  <c r="K240" i="1"/>
  <c r="K242" i="1" s="1"/>
  <c r="E240" i="1"/>
  <c r="E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V240" i="1" s="1"/>
  <c r="V242" i="1" s="1"/>
  <c r="U237" i="1"/>
  <c r="T237" i="1"/>
  <c r="S237" i="1"/>
  <c r="R237" i="1"/>
  <c r="Q237" i="1"/>
  <c r="P237" i="1"/>
  <c r="P240" i="1" s="1"/>
  <c r="P242" i="1" s="1"/>
  <c r="O237" i="1"/>
  <c r="N237" i="1"/>
  <c r="M237" i="1"/>
  <c r="Z237" i="1" s="1"/>
  <c r="AB237" i="1" s="1"/>
  <c r="L237" i="1"/>
  <c r="K237" i="1"/>
  <c r="J237" i="1"/>
  <c r="J240" i="1" s="1"/>
  <c r="J242" i="1" s="1"/>
  <c r="I237" i="1"/>
  <c r="H237" i="1"/>
  <c r="G237" i="1"/>
  <c r="F237" i="1"/>
  <c r="E237" i="1"/>
  <c r="D237" i="1"/>
  <c r="D240" i="1" s="1"/>
  <c r="D242" i="1" s="1"/>
  <c r="C237" i="1"/>
  <c r="B237" i="1"/>
  <c r="Y236" i="1"/>
  <c r="Y240" i="1" s="1"/>
  <c r="X236" i="1"/>
  <c r="X240" i="1" s="1"/>
  <c r="W236" i="1"/>
  <c r="V236" i="1"/>
  <c r="U236" i="1"/>
  <c r="U240" i="1" s="1"/>
  <c r="T236" i="1"/>
  <c r="T240" i="1" s="1"/>
  <c r="S236" i="1"/>
  <c r="S240" i="1" s="1"/>
  <c r="R236" i="1"/>
  <c r="R240" i="1" s="1"/>
  <c r="Q236" i="1"/>
  <c r="P236" i="1"/>
  <c r="O236" i="1"/>
  <c r="O240" i="1" s="1"/>
  <c r="N236" i="1"/>
  <c r="N240" i="1" s="1"/>
  <c r="M236" i="1"/>
  <c r="Z236" i="1" s="1"/>
  <c r="L236" i="1"/>
  <c r="L240" i="1" s="1"/>
  <c r="K236" i="1"/>
  <c r="J236" i="1"/>
  <c r="I236" i="1"/>
  <c r="I240" i="1" s="1"/>
  <c r="H236" i="1"/>
  <c r="H240" i="1" s="1"/>
  <c r="G236" i="1"/>
  <c r="G240" i="1" s="1"/>
  <c r="F236" i="1"/>
  <c r="F240" i="1" s="1"/>
  <c r="E236" i="1"/>
  <c r="D236" i="1"/>
  <c r="AA236" i="1" s="1"/>
  <c r="C236" i="1"/>
  <c r="C240" i="1" s="1"/>
  <c r="B236" i="1"/>
  <c r="B240" i="1" s="1"/>
  <c r="AE232" i="1"/>
  <c r="Y231" i="1"/>
  <c r="X231" i="1"/>
  <c r="X232" i="1" s="1"/>
  <c r="W231" i="1"/>
  <c r="V231" i="1"/>
  <c r="U231" i="1"/>
  <c r="U232" i="1" s="1"/>
  <c r="T231" i="1"/>
  <c r="S231" i="1"/>
  <c r="R231" i="1"/>
  <c r="R232" i="1" s="1"/>
  <c r="Q231" i="1"/>
  <c r="P231" i="1"/>
  <c r="O231" i="1"/>
  <c r="O232" i="1" s="1"/>
  <c r="N231" i="1"/>
  <c r="M231" i="1"/>
  <c r="L231" i="1"/>
  <c r="L232" i="1" s="1"/>
  <c r="K231" i="1"/>
  <c r="J231" i="1"/>
  <c r="I231" i="1"/>
  <c r="I232" i="1" s="1"/>
  <c r="H231" i="1"/>
  <c r="G231" i="1"/>
  <c r="F231" i="1"/>
  <c r="F232" i="1" s="1"/>
  <c r="E231" i="1"/>
  <c r="D231" i="1"/>
  <c r="C231" i="1"/>
  <c r="C232" i="1" s="1"/>
  <c r="B231" i="1"/>
  <c r="W230" i="1"/>
  <c r="W232" i="1" s="1"/>
  <c r="Q230" i="1"/>
  <c r="Q232" i="1" s="1"/>
  <c r="K230" i="1"/>
  <c r="K232" i="1" s="1"/>
  <c r="E230" i="1"/>
  <c r="E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AA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V226" i="1"/>
  <c r="V230" i="1" s="1"/>
  <c r="V232" i="1" s="1"/>
  <c r="U226" i="1"/>
  <c r="U230" i="1" s="1"/>
  <c r="T226" i="1"/>
  <c r="T230" i="1" s="1"/>
  <c r="S226" i="1"/>
  <c r="S230" i="1" s="1"/>
  <c r="R226" i="1"/>
  <c r="R230" i="1" s="1"/>
  <c r="Q226" i="1"/>
  <c r="P226" i="1"/>
  <c r="P230" i="1" s="1"/>
  <c r="P232" i="1" s="1"/>
  <c r="O226" i="1"/>
  <c r="O230" i="1" s="1"/>
  <c r="N226" i="1"/>
  <c r="Z226" i="1" s="1"/>
  <c r="M226" i="1"/>
  <c r="M230" i="1" s="1"/>
  <c r="L226" i="1"/>
  <c r="L230" i="1" s="1"/>
  <c r="K226" i="1"/>
  <c r="J226" i="1"/>
  <c r="J230" i="1" s="1"/>
  <c r="J232" i="1" s="1"/>
  <c r="I226" i="1"/>
  <c r="I230" i="1" s="1"/>
  <c r="H226" i="1"/>
  <c r="H230" i="1" s="1"/>
  <c r="G226" i="1"/>
  <c r="G230" i="1" s="1"/>
  <c r="F226" i="1"/>
  <c r="F230" i="1" s="1"/>
  <c r="E226" i="1"/>
  <c r="D226" i="1"/>
  <c r="D230" i="1" s="1"/>
  <c r="D232" i="1" s="1"/>
  <c r="C226" i="1"/>
  <c r="C230" i="1" s="1"/>
  <c r="B226" i="1"/>
  <c r="B230" i="1" s="1"/>
  <c r="AE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AA221" i="1" s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Z217" i="1" s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Y222" i="1" s="1"/>
  <c r="X216" i="1"/>
  <c r="X220" i="1" s="1"/>
  <c r="X222" i="1" s="1"/>
  <c r="W216" i="1"/>
  <c r="W220" i="1" s="1"/>
  <c r="V216" i="1"/>
  <c r="V220" i="1" s="1"/>
  <c r="U216" i="1"/>
  <c r="U220" i="1" s="1"/>
  <c r="T216" i="1"/>
  <c r="T220" i="1" s="1"/>
  <c r="S216" i="1"/>
  <c r="S220" i="1" s="1"/>
  <c r="S222" i="1" s="1"/>
  <c r="R216" i="1"/>
  <c r="R220" i="1" s="1"/>
  <c r="R222" i="1" s="1"/>
  <c r="Q216" i="1"/>
  <c r="Q220" i="1" s="1"/>
  <c r="P216" i="1"/>
  <c r="P220" i="1" s="1"/>
  <c r="O216" i="1"/>
  <c r="O220" i="1" s="1"/>
  <c r="N216" i="1"/>
  <c r="N220" i="1" s="1"/>
  <c r="M216" i="1"/>
  <c r="Z216" i="1" s="1"/>
  <c r="L216" i="1"/>
  <c r="L220" i="1" s="1"/>
  <c r="L222" i="1" s="1"/>
  <c r="K216" i="1"/>
  <c r="K220" i="1" s="1"/>
  <c r="J216" i="1"/>
  <c r="J220" i="1" s="1"/>
  <c r="I216" i="1"/>
  <c r="I220" i="1" s="1"/>
  <c r="H216" i="1"/>
  <c r="H220" i="1" s="1"/>
  <c r="G216" i="1"/>
  <c r="G220" i="1" s="1"/>
  <c r="G222" i="1" s="1"/>
  <c r="F216" i="1"/>
  <c r="F220" i="1" s="1"/>
  <c r="F222" i="1" s="1"/>
  <c r="E216" i="1"/>
  <c r="E220" i="1" s="1"/>
  <c r="D216" i="1"/>
  <c r="D220" i="1" s="1"/>
  <c r="C216" i="1"/>
  <c r="C220" i="1" s="1"/>
  <c r="B216" i="1"/>
  <c r="B220" i="1" s="1"/>
  <c r="Z200" i="1"/>
  <c r="AA198" i="1"/>
  <c r="Z198" i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Z196" i="1" s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W199" i="1" s="1"/>
  <c r="W201" i="1" s="1"/>
  <c r="V195" i="1"/>
  <c r="V199" i="1" s="1"/>
  <c r="V201" i="1" s="1"/>
  <c r="U195" i="1"/>
  <c r="U199" i="1" s="1"/>
  <c r="U201" i="1" s="1"/>
  <c r="T195" i="1"/>
  <c r="T199" i="1" s="1"/>
  <c r="T201" i="1" s="1"/>
  <c r="S195" i="1"/>
  <c r="S199" i="1" s="1"/>
  <c r="S201" i="1" s="1"/>
  <c r="R195" i="1"/>
  <c r="R199" i="1" s="1"/>
  <c r="R201" i="1" s="1"/>
  <c r="Q195" i="1"/>
  <c r="Q199" i="1" s="1"/>
  <c r="Q201" i="1" s="1"/>
  <c r="P195" i="1"/>
  <c r="P199" i="1" s="1"/>
  <c r="P201" i="1" s="1"/>
  <c r="O195" i="1"/>
  <c r="N195" i="1"/>
  <c r="M195" i="1"/>
  <c r="L195" i="1"/>
  <c r="K195" i="1"/>
  <c r="K199" i="1" s="1"/>
  <c r="K201" i="1" s="1"/>
  <c r="J195" i="1"/>
  <c r="J199" i="1" s="1"/>
  <c r="J201" i="1" s="1"/>
  <c r="I195" i="1"/>
  <c r="I199" i="1" s="1"/>
  <c r="I201" i="1" s="1"/>
  <c r="H195" i="1"/>
  <c r="H199" i="1" s="1"/>
  <c r="H201" i="1" s="1"/>
  <c r="G195" i="1"/>
  <c r="G199" i="1" s="1"/>
  <c r="G201" i="1" s="1"/>
  <c r="F195" i="1"/>
  <c r="F199" i="1" s="1"/>
  <c r="F201" i="1" s="1"/>
  <c r="E195" i="1"/>
  <c r="E199" i="1" s="1"/>
  <c r="E201" i="1" s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M191" i="1" s="1"/>
  <c r="L190" i="1"/>
  <c r="K190" i="1"/>
  <c r="J190" i="1"/>
  <c r="I190" i="1"/>
  <c r="H190" i="1"/>
  <c r="H191" i="1" s="1"/>
  <c r="G190" i="1"/>
  <c r="G191" i="1" s="1"/>
  <c r="F190" i="1"/>
  <c r="F191" i="1" s="1"/>
  <c r="E190" i="1"/>
  <c r="D190" i="1"/>
  <c r="C190" i="1"/>
  <c r="C191" i="1" s="1"/>
  <c r="B190" i="1"/>
  <c r="U189" i="1"/>
  <c r="T189" i="1"/>
  <c r="O189" i="1"/>
  <c r="O191" i="1" s="1"/>
  <c r="N189" i="1"/>
  <c r="I189" i="1"/>
  <c r="H189" i="1"/>
  <c r="C189" i="1"/>
  <c r="B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V189" i="1" s="1"/>
  <c r="U186" i="1"/>
  <c r="T186" i="1"/>
  <c r="S186" i="1"/>
  <c r="R186" i="1"/>
  <c r="Q186" i="1"/>
  <c r="P186" i="1"/>
  <c r="P189" i="1" s="1"/>
  <c r="P191" i="1" s="1"/>
  <c r="O186" i="1"/>
  <c r="N186" i="1"/>
  <c r="Z186" i="1" s="1"/>
  <c r="AB186" i="1" s="1"/>
  <c r="M186" i="1"/>
  <c r="L186" i="1"/>
  <c r="K186" i="1"/>
  <c r="J186" i="1"/>
  <c r="J189" i="1" s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U185" i="1"/>
  <c r="T185" i="1"/>
  <c r="S185" i="1"/>
  <c r="S189" i="1" s="1"/>
  <c r="R185" i="1"/>
  <c r="R189" i="1" s="1"/>
  <c r="Q185" i="1"/>
  <c r="Q189" i="1" s="1"/>
  <c r="P185" i="1"/>
  <c r="O185" i="1"/>
  <c r="N185" i="1"/>
  <c r="Z185" i="1" s="1"/>
  <c r="Z189" i="1" s="1"/>
  <c r="M185" i="1"/>
  <c r="M189" i="1" s="1"/>
  <c r="L185" i="1"/>
  <c r="L189" i="1" s="1"/>
  <c r="K185" i="1"/>
  <c r="K189" i="1" s="1"/>
  <c r="J185" i="1"/>
  <c r="I185" i="1"/>
  <c r="H185" i="1"/>
  <c r="G185" i="1"/>
  <c r="G189" i="1" s="1"/>
  <c r="F185" i="1"/>
  <c r="F189" i="1" s="1"/>
  <c r="E185" i="1"/>
  <c r="E189" i="1" s="1"/>
  <c r="D185" i="1"/>
  <c r="C185" i="1"/>
  <c r="B185" i="1"/>
  <c r="Y180" i="1"/>
  <c r="Y181" i="1" s="1"/>
  <c r="X180" i="1"/>
  <c r="W180" i="1"/>
  <c r="V180" i="1"/>
  <c r="U180" i="1"/>
  <c r="T180" i="1"/>
  <c r="S180" i="1"/>
  <c r="S181" i="1" s="1"/>
  <c r="R180" i="1"/>
  <c r="Q180" i="1"/>
  <c r="P180" i="1"/>
  <c r="O180" i="1"/>
  <c r="N180" i="1"/>
  <c r="M180" i="1"/>
  <c r="M181" i="1" s="1"/>
  <c r="L180" i="1"/>
  <c r="K180" i="1"/>
  <c r="J180" i="1"/>
  <c r="I180" i="1"/>
  <c r="H180" i="1"/>
  <c r="G180" i="1"/>
  <c r="G181" i="1" s="1"/>
  <c r="F180" i="1"/>
  <c r="E180" i="1"/>
  <c r="D180" i="1"/>
  <c r="C180" i="1"/>
  <c r="B180" i="1"/>
  <c r="Y179" i="1"/>
  <c r="T179" i="1"/>
  <c r="T181" i="1" s="1"/>
  <c r="S179" i="1"/>
  <c r="N179" i="1"/>
  <c r="N181" i="1" s="1"/>
  <c r="M179" i="1"/>
  <c r="H179" i="1"/>
  <c r="H181" i="1" s="1"/>
  <c r="G179" i="1"/>
  <c r="B179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M177" i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U179" i="1" s="1"/>
  <c r="U181" i="1" s="1"/>
  <c r="T176" i="1"/>
  <c r="S176" i="1"/>
  <c r="R176" i="1"/>
  <c r="Q176" i="1"/>
  <c r="P176" i="1"/>
  <c r="O176" i="1"/>
  <c r="O179" i="1" s="1"/>
  <c r="O181" i="1" s="1"/>
  <c r="N176" i="1"/>
  <c r="Z176" i="1" s="1"/>
  <c r="M176" i="1"/>
  <c r="L176" i="1"/>
  <c r="K176" i="1"/>
  <c r="J176" i="1"/>
  <c r="I176" i="1"/>
  <c r="I179" i="1" s="1"/>
  <c r="I181" i="1" s="1"/>
  <c r="H176" i="1"/>
  <c r="G176" i="1"/>
  <c r="F176" i="1"/>
  <c r="E176" i="1"/>
  <c r="D176" i="1"/>
  <c r="C176" i="1"/>
  <c r="C179" i="1" s="1"/>
  <c r="C181" i="1" s="1"/>
  <c r="B176" i="1"/>
  <c r="Y175" i="1"/>
  <c r="X175" i="1"/>
  <c r="X179" i="1" s="1"/>
  <c r="W175" i="1"/>
  <c r="W179" i="1" s="1"/>
  <c r="V175" i="1"/>
  <c r="V179" i="1" s="1"/>
  <c r="U175" i="1"/>
  <c r="T175" i="1"/>
  <c r="S175" i="1"/>
  <c r="R175" i="1"/>
  <c r="R179" i="1" s="1"/>
  <c r="Q175" i="1"/>
  <c r="Q179" i="1" s="1"/>
  <c r="P175" i="1"/>
  <c r="P179" i="1" s="1"/>
  <c r="O175" i="1"/>
  <c r="N175" i="1"/>
  <c r="M175" i="1"/>
  <c r="Z175" i="1" s="1"/>
  <c r="Z179" i="1" s="1"/>
  <c r="L175" i="1"/>
  <c r="L179" i="1" s="1"/>
  <c r="K175" i="1"/>
  <c r="K179" i="1" s="1"/>
  <c r="J175" i="1"/>
  <c r="J179" i="1" s="1"/>
  <c r="I175" i="1"/>
  <c r="H175" i="1"/>
  <c r="G175" i="1"/>
  <c r="F175" i="1"/>
  <c r="F179" i="1" s="1"/>
  <c r="E175" i="1"/>
  <c r="E179" i="1" s="1"/>
  <c r="D175" i="1"/>
  <c r="D179" i="1" s="1"/>
  <c r="C175" i="1"/>
  <c r="B175" i="1"/>
  <c r="Y170" i="1"/>
  <c r="X170" i="1"/>
  <c r="W170" i="1"/>
  <c r="W171" i="1" s="1"/>
  <c r="V170" i="1"/>
  <c r="V171" i="1" s="1"/>
  <c r="U170" i="1"/>
  <c r="U171" i="1" s="1"/>
  <c r="T170" i="1"/>
  <c r="S170" i="1"/>
  <c r="R170" i="1"/>
  <c r="R171" i="1" s="1"/>
  <c r="Q170" i="1"/>
  <c r="Q171" i="1" s="1"/>
  <c r="P170" i="1"/>
  <c r="P171" i="1" s="1"/>
  <c r="O170" i="1"/>
  <c r="O171" i="1" s="1"/>
  <c r="N170" i="1"/>
  <c r="Z170" i="1" s="1"/>
  <c r="M170" i="1"/>
  <c r="L170" i="1"/>
  <c r="L171" i="1" s="1"/>
  <c r="K170" i="1"/>
  <c r="K171" i="1" s="1"/>
  <c r="J170" i="1"/>
  <c r="J171" i="1" s="1"/>
  <c r="I170" i="1"/>
  <c r="I171" i="1" s="1"/>
  <c r="H170" i="1"/>
  <c r="G170" i="1"/>
  <c r="F170" i="1"/>
  <c r="F171" i="1" s="1"/>
  <c r="E170" i="1"/>
  <c r="E171" i="1" s="1"/>
  <c r="D170" i="1"/>
  <c r="C170" i="1"/>
  <c r="C171" i="1" s="1"/>
  <c r="B170" i="1"/>
  <c r="Y169" i="1"/>
  <c r="Y171" i="1" s="1"/>
  <c r="S169" i="1"/>
  <c r="S171" i="1" s="1"/>
  <c r="R169" i="1"/>
  <c r="M169" i="1"/>
  <c r="M171" i="1" s="1"/>
  <c r="L169" i="1"/>
  <c r="G169" i="1"/>
  <c r="G171" i="1" s="1"/>
  <c r="F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T169" i="1" s="1"/>
  <c r="T171" i="1" s="1"/>
  <c r="S166" i="1"/>
  <c r="R166" i="1"/>
  <c r="Q166" i="1"/>
  <c r="P166" i="1"/>
  <c r="O166" i="1"/>
  <c r="N166" i="1"/>
  <c r="Z166" i="1" s="1"/>
  <c r="M166" i="1"/>
  <c r="L166" i="1"/>
  <c r="K166" i="1"/>
  <c r="J166" i="1"/>
  <c r="I166" i="1"/>
  <c r="H166" i="1"/>
  <c r="H169" i="1" s="1"/>
  <c r="H171" i="1" s="1"/>
  <c r="G166" i="1"/>
  <c r="F166" i="1"/>
  <c r="E166" i="1"/>
  <c r="D166" i="1"/>
  <c r="C166" i="1"/>
  <c r="B166" i="1"/>
  <c r="B169" i="1" s="1"/>
  <c r="B171" i="1" s="1"/>
  <c r="Y165" i="1"/>
  <c r="X165" i="1"/>
  <c r="X169" i="1" s="1"/>
  <c r="W165" i="1"/>
  <c r="W169" i="1" s="1"/>
  <c r="V165" i="1"/>
  <c r="V169" i="1" s="1"/>
  <c r="U165" i="1"/>
  <c r="U169" i="1" s="1"/>
  <c r="T165" i="1"/>
  <c r="S165" i="1"/>
  <c r="R165" i="1"/>
  <c r="Q165" i="1"/>
  <c r="Q169" i="1" s="1"/>
  <c r="P165" i="1"/>
  <c r="P169" i="1" s="1"/>
  <c r="O165" i="1"/>
  <c r="O169" i="1" s="1"/>
  <c r="N165" i="1"/>
  <c r="Z165" i="1" s="1"/>
  <c r="Z169" i="1" s="1"/>
  <c r="M165" i="1"/>
  <c r="L165" i="1"/>
  <c r="K165" i="1"/>
  <c r="K169" i="1" s="1"/>
  <c r="J165" i="1"/>
  <c r="J169" i="1" s="1"/>
  <c r="I165" i="1"/>
  <c r="I169" i="1" s="1"/>
  <c r="H165" i="1"/>
  <c r="G165" i="1"/>
  <c r="F165" i="1"/>
  <c r="E165" i="1"/>
  <c r="E169" i="1" s="1"/>
  <c r="D165" i="1"/>
  <c r="AA165" i="1" s="1"/>
  <c r="C165" i="1"/>
  <c r="C169" i="1" s="1"/>
  <c r="B165" i="1"/>
  <c r="Y160" i="1"/>
  <c r="X160" i="1"/>
  <c r="W160" i="1"/>
  <c r="W161" i="1" s="1"/>
  <c r="V160" i="1"/>
  <c r="U160" i="1"/>
  <c r="T160" i="1"/>
  <c r="S160" i="1"/>
  <c r="R160" i="1"/>
  <c r="Q160" i="1"/>
  <c r="P160" i="1"/>
  <c r="O160" i="1"/>
  <c r="N160" i="1"/>
  <c r="M160" i="1"/>
  <c r="L160" i="1"/>
  <c r="K160" i="1"/>
  <c r="K161" i="1" s="1"/>
  <c r="J160" i="1"/>
  <c r="I160" i="1"/>
  <c r="H160" i="1"/>
  <c r="G160" i="1"/>
  <c r="F160" i="1"/>
  <c r="E160" i="1"/>
  <c r="D160" i="1"/>
  <c r="C160" i="1"/>
  <c r="B160" i="1"/>
  <c r="X159" i="1"/>
  <c r="X161" i="1" s="1"/>
  <c r="W159" i="1"/>
  <c r="R159" i="1"/>
  <c r="R161" i="1" s="1"/>
  <c r="L159" i="1"/>
  <c r="L161" i="1" s="1"/>
  <c r="K159" i="1"/>
  <c r="F159" i="1"/>
  <c r="F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M157" i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Y159" i="1" s="1"/>
  <c r="Y161" i="1" s="1"/>
  <c r="X156" i="1"/>
  <c r="W156" i="1"/>
  <c r="V156" i="1"/>
  <c r="U156" i="1"/>
  <c r="T156" i="1"/>
  <c r="S156" i="1"/>
  <c r="S159" i="1" s="1"/>
  <c r="S161" i="1" s="1"/>
  <c r="R156" i="1"/>
  <c r="Q156" i="1"/>
  <c r="P156" i="1"/>
  <c r="O156" i="1"/>
  <c r="N156" i="1"/>
  <c r="M156" i="1"/>
  <c r="M159" i="1" s="1"/>
  <c r="M161" i="1" s="1"/>
  <c r="L156" i="1"/>
  <c r="K156" i="1"/>
  <c r="J156" i="1"/>
  <c r="I156" i="1"/>
  <c r="H156" i="1"/>
  <c r="G156" i="1"/>
  <c r="G159" i="1" s="1"/>
  <c r="G161" i="1" s="1"/>
  <c r="F156" i="1"/>
  <c r="E156" i="1"/>
  <c r="D156" i="1"/>
  <c r="C156" i="1"/>
  <c r="B156" i="1"/>
  <c r="Y155" i="1"/>
  <c r="X155" i="1"/>
  <c r="W155" i="1"/>
  <c r="V155" i="1"/>
  <c r="V159" i="1" s="1"/>
  <c r="U155" i="1"/>
  <c r="U159" i="1" s="1"/>
  <c r="T155" i="1"/>
  <c r="T159" i="1" s="1"/>
  <c r="S155" i="1"/>
  <c r="R155" i="1"/>
  <c r="Q155" i="1"/>
  <c r="Q159" i="1" s="1"/>
  <c r="P155" i="1"/>
  <c r="P159" i="1" s="1"/>
  <c r="O155" i="1"/>
  <c r="O159" i="1" s="1"/>
  <c r="N155" i="1"/>
  <c r="N159" i="1" s="1"/>
  <c r="M155" i="1"/>
  <c r="L155" i="1"/>
  <c r="K155" i="1"/>
  <c r="J155" i="1"/>
  <c r="J159" i="1" s="1"/>
  <c r="I155" i="1"/>
  <c r="I159" i="1" s="1"/>
  <c r="H155" i="1"/>
  <c r="H159" i="1" s="1"/>
  <c r="G155" i="1"/>
  <c r="F155" i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P151" i="1" s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W149" i="1"/>
  <c r="W151" i="1" s="1"/>
  <c r="Q149" i="1"/>
  <c r="Q151" i="1" s="1"/>
  <c r="P149" i="1"/>
  <c r="K149" i="1"/>
  <c r="K151" i="1" s="1"/>
  <c r="E149" i="1"/>
  <c r="E151" i="1" s="1"/>
  <c r="D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X149" i="1" s="1"/>
  <c r="X151" i="1" s="1"/>
  <c r="W146" i="1"/>
  <c r="V146" i="1"/>
  <c r="U146" i="1"/>
  <c r="T146" i="1"/>
  <c r="S146" i="1"/>
  <c r="R146" i="1"/>
  <c r="R149" i="1" s="1"/>
  <c r="R151" i="1" s="1"/>
  <c r="Q146" i="1"/>
  <c r="P146" i="1"/>
  <c r="O146" i="1"/>
  <c r="N146" i="1"/>
  <c r="M146" i="1"/>
  <c r="Z146" i="1" s="1"/>
  <c r="AB146" i="1" s="1"/>
  <c r="L146" i="1"/>
  <c r="L149" i="1" s="1"/>
  <c r="L151" i="1" s="1"/>
  <c r="K146" i="1"/>
  <c r="J146" i="1"/>
  <c r="I146" i="1"/>
  <c r="H146" i="1"/>
  <c r="G146" i="1"/>
  <c r="F146" i="1"/>
  <c r="F149" i="1" s="1"/>
  <c r="F151" i="1" s="1"/>
  <c r="E146" i="1"/>
  <c r="D146" i="1"/>
  <c r="AA146" i="1" s="1"/>
  <c r="C146" i="1"/>
  <c r="B146" i="1"/>
  <c r="Y145" i="1"/>
  <c r="Y149" i="1" s="1"/>
  <c r="X145" i="1"/>
  <c r="W145" i="1"/>
  <c r="V145" i="1"/>
  <c r="V149" i="1" s="1"/>
  <c r="U145" i="1"/>
  <c r="U149" i="1" s="1"/>
  <c r="T145" i="1"/>
  <c r="T149" i="1" s="1"/>
  <c r="S145" i="1"/>
  <c r="S149" i="1" s="1"/>
  <c r="R145" i="1"/>
  <c r="Q145" i="1"/>
  <c r="P145" i="1"/>
  <c r="O145" i="1"/>
  <c r="O149" i="1" s="1"/>
  <c r="N145" i="1"/>
  <c r="Z145" i="1" s="1"/>
  <c r="Z149" i="1" s="1"/>
  <c r="AB149" i="1" s="1"/>
  <c r="M145" i="1"/>
  <c r="M149" i="1" s="1"/>
  <c r="L145" i="1"/>
  <c r="K145" i="1"/>
  <c r="J145" i="1"/>
  <c r="J149" i="1" s="1"/>
  <c r="I145" i="1"/>
  <c r="I149" i="1" s="1"/>
  <c r="H145" i="1"/>
  <c r="H149" i="1" s="1"/>
  <c r="G145" i="1"/>
  <c r="G149" i="1" s="1"/>
  <c r="F145" i="1"/>
  <c r="E145" i="1"/>
  <c r="D145" i="1"/>
  <c r="AA145" i="1" s="1"/>
  <c r="AA149" i="1" s="1"/>
  <c r="C145" i="1"/>
  <c r="C149" i="1" s="1"/>
  <c r="B145" i="1"/>
  <c r="B149" i="1" s="1"/>
  <c r="Y140" i="1"/>
  <c r="X140" i="1"/>
  <c r="X141" i="1" s="1"/>
  <c r="W140" i="1"/>
  <c r="V140" i="1"/>
  <c r="U140" i="1"/>
  <c r="U141" i="1" s="1"/>
  <c r="T140" i="1"/>
  <c r="S140" i="1"/>
  <c r="R140" i="1"/>
  <c r="R141" i="1" s="1"/>
  <c r="Q140" i="1"/>
  <c r="P140" i="1"/>
  <c r="O140" i="1"/>
  <c r="O141" i="1" s="1"/>
  <c r="N140" i="1"/>
  <c r="M140" i="1"/>
  <c r="L140" i="1"/>
  <c r="L141" i="1" s="1"/>
  <c r="K140" i="1"/>
  <c r="J140" i="1"/>
  <c r="I140" i="1"/>
  <c r="I141" i="1" s="1"/>
  <c r="H140" i="1"/>
  <c r="G140" i="1"/>
  <c r="F140" i="1"/>
  <c r="F141" i="1" s="1"/>
  <c r="E140" i="1"/>
  <c r="D140" i="1"/>
  <c r="C140" i="1"/>
  <c r="C141" i="1" s="1"/>
  <c r="B140" i="1"/>
  <c r="V139" i="1"/>
  <c r="V141" i="1" s="1"/>
  <c r="U139" i="1"/>
  <c r="P139" i="1"/>
  <c r="P141" i="1" s="1"/>
  <c r="O139" i="1"/>
  <c r="J139" i="1"/>
  <c r="J141" i="1" s="1"/>
  <c r="I139" i="1"/>
  <c r="D139" i="1"/>
  <c r="D141" i="1" s="1"/>
  <c r="C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W139" i="1" s="1"/>
  <c r="W141" i="1" s="1"/>
  <c r="V136" i="1"/>
  <c r="U136" i="1"/>
  <c r="T136" i="1"/>
  <c r="S136" i="1"/>
  <c r="R136" i="1"/>
  <c r="Q136" i="1"/>
  <c r="Q139" i="1" s="1"/>
  <c r="Q141" i="1" s="1"/>
  <c r="P136" i="1"/>
  <c r="O136" i="1"/>
  <c r="N136" i="1"/>
  <c r="M136" i="1"/>
  <c r="Z136" i="1" s="1"/>
  <c r="AB136" i="1" s="1"/>
  <c r="L136" i="1"/>
  <c r="K136" i="1"/>
  <c r="K139" i="1" s="1"/>
  <c r="K141" i="1" s="1"/>
  <c r="J136" i="1"/>
  <c r="I136" i="1"/>
  <c r="H136" i="1"/>
  <c r="G136" i="1"/>
  <c r="F136" i="1"/>
  <c r="E136" i="1"/>
  <c r="E139" i="1" s="1"/>
  <c r="E141" i="1" s="1"/>
  <c r="D136" i="1"/>
  <c r="C136" i="1"/>
  <c r="B136" i="1"/>
  <c r="Y135" i="1"/>
  <c r="Y139" i="1" s="1"/>
  <c r="X135" i="1"/>
  <c r="X139" i="1" s="1"/>
  <c r="W135" i="1"/>
  <c r="V135" i="1"/>
  <c r="U135" i="1"/>
  <c r="T135" i="1"/>
  <c r="T139" i="1" s="1"/>
  <c r="S135" i="1"/>
  <c r="S139" i="1" s="1"/>
  <c r="R135" i="1"/>
  <c r="R139" i="1" s="1"/>
  <c r="Q135" i="1"/>
  <c r="P135" i="1"/>
  <c r="O135" i="1"/>
  <c r="N135" i="1"/>
  <c r="N139" i="1" s="1"/>
  <c r="M135" i="1"/>
  <c r="Z135" i="1" s="1"/>
  <c r="L135" i="1"/>
  <c r="L139" i="1" s="1"/>
  <c r="K135" i="1"/>
  <c r="J135" i="1"/>
  <c r="I135" i="1"/>
  <c r="H135" i="1"/>
  <c r="H139" i="1" s="1"/>
  <c r="G135" i="1"/>
  <c r="G139" i="1" s="1"/>
  <c r="F135" i="1"/>
  <c r="F139" i="1" s="1"/>
  <c r="E135" i="1"/>
  <c r="D135" i="1"/>
  <c r="C135" i="1"/>
  <c r="B135" i="1"/>
  <c r="B139" i="1" s="1"/>
  <c r="Y130" i="1"/>
  <c r="Y131" i="1" s="1"/>
  <c r="X130" i="1"/>
  <c r="W130" i="1"/>
  <c r="V130" i="1"/>
  <c r="U130" i="1"/>
  <c r="T130" i="1"/>
  <c r="T131" i="1" s="1"/>
  <c r="S130" i="1"/>
  <c r="S131" i="1" s="1"/>
  <c r="R130" i="1"/>
  <c r="Q130" i="1"/>
  <c r="P130" i="1"/>
  <c r="O130" i="1"/>
  <c r="N130" i="1"/>
  <c r="Z130" i="1" s="1"/>
  <c r="Z131" i="1" s="1"/>
  <c r="AB131" i="1" s="1"/>
  <c r="M130" i="1"/>
  <c r="M131" i="1" s="1"/>
  <c r="L130" i="1"/>
  <c r="K130" i="1"/>
  <c r="J130" i="1"/>
  <c r="I130" i="1"/>
  <c r="H130" i="1"/>
  <c r="H131" i="1" s="1"/>
  <c r="G130" i="1"/>
  <c r="G131" i="1" s="1"/>
  <c r="F130" i="1"/>
  <c r="E130" i="1"/>
  <c r="D130" i="1"/>
  <c r="C130" i="1"/>
  <c r="B130" i="1"/>
  <c r="B131" i="1" s="1"/>
  <c r="U129" i="1"/>
  <c r="U131" i="1" s="1"/>
  <c r="T129" i="1"/>
  <c r="O129" i="1"/>
  <c r="O131" i="1" s="1"/>
  <c r="N129" i="1"/>
  <c r="I129" i="1"/>
  <c r="I131" i="1" s="1"/>
  <c r="H129" i="1"/>
  <c r="C129" i="1"/>
  <c r="C131" i="1" s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V129" i="1" s="1"/>
  <c r="V131" i="1" s="1"/>
  <c r="U126" i="1"/>
  <c r="T126" i="1"/>
  <c r="S126" i="1"/>
  <c r="R126" i="1"/>
  <c r="Q126" i="1"/>
  <c r="P126" i="1"/>
  <c r="P129" i="1" s="1"/>
  <c r="P131" i="1" s="1"/>
  <c r="O126" i="1"/>
  <c r="N126" i="1"/>
  <c r="Z126" i="1" s="1"/>
  <c r="AB126" i="1" s="1"/>
  <c r="M126" i="1"/>
  <c r="L126" i="1"/>
  <c r="K126" i="1"/>
  <c r="J126" i="1"/>
  <c r="J129" i="1" s="1"/>
  <c r="J131" i="1" s="1"/>
  <c r="I126" i="1"/>
  <c r="H126" i="1"/>
  <c r="G126" i="1"/>
  <c r="F126" i="1"/>
  <c r="E126" i="1"/>
  <c r="D126" i="1"/>
  <c r="D129" i="1" s="1"/>
  <c r="D131" i="1" s="1"/>
  <c r="C126" i="1"/>
  <c r="B126" i="1"/>
  <c r="Y125" i="1"/>
  <c r="Y129" i="1" s="1"/>
  <c r="X125" i="1"/>
  <c r="X129" i="1" s="1"/>
  <c r="W125" i="1"/>
  <c r="W129" i="1" s="1"/>
  <c r="V125" i="1"/>
  <c r="U125" i="1"/>
  <c r="T125" i="1"/>
  <c r="S125" i="1"/>
  <c r="S129" i="1" s="1"/>
  <c r="R125" i="1"/>
  <c r="R129" i="1" s="1"/>
  <c r="Q125" i="1"/>
  <c r="Q129" i="1" s="1"/>
  <c r="P125" i="1"/>
  <c r="O125" i="1"/>
  <c r="N125" i="1"/>
  <c r="Z125" i="1" s="1"/>
  <c r="Z129" i="1" s="1"/>
  <c r="M125" i="1"/>
  <c r="M129" i="1" s="1"/>
  <c r="L125" i="1"/>
  <c r="L129" i="1" s="1"/>
  <c r="K125" i="1"/>
  <c r="K129" i="1" s="1"/>
  <c r="J125" i="1"/>
  <c r="I125" i="1"/>
  <c r="H125" i="1"/>
  <c r="G125" i="1"/>
  <c r="G129" i="1" s="1"/>
  <c r="F125" i="1"/>
  <c r="F129" i="1" s="1"/>
  <c r="E125" i="1"/>
  <c r="E129" i="1" s="1"/>
  <c r="D125" i="1"/>
  <c r="AA125" i="1" s="1"/>
  <c r="C125" i="1"/>
  <c r="B125" i="1"/>
  <c r="Y120" i="1"/>
  <c r="Y121" i="1" s="1"/>
  <c r="X120" i="1"/>
  <c r="W120" i="1"/>
  <c r="V120" i="1"/>
  <c r="V121" i="1" s="1"/>
  <c r="U120" i="1"/>
  <c r="T120" i="1"/>
  <c r="S120" i="1"/>
  <c r="S121" i="1" s="1"/>
  <c r="R120" i="1"/>
  <c r="Q120" i="1"/>
  <c r="P120" i="1"/>
  <c r="P121" i="1" s="1"/>
  <c r="O120" i="1"/>
  <c r="N120" i="1"/>
  <c r="M120" i="1"/>
  <c r="M121" i="1" s="1"/>
  <c r="L120" i="1"/>
  <c r="K120" i="1"/>
  <c r="J120" i="1"/>
  <c r="J121" i="1" s="1"/>
  <c r="I120" i="1"/>
  <c r="H120" i="1"/>
  <c r="G120" i="1"/>
  <c r="G121" i="1" s="1"/>
  <c r="F120" i="1"/>
  <c r="E120" i="1"/>
  <c r="D120" i="1"/>
  <c r="C120" i="1"/>
  <c r="B120" i="1"/>
  <c r="Y119" i="1"/>
  <c r="T119" i="1"/>
  <c r="T121" i="1" s="1"/>
  <c r="S119" i="1"/>
  <c r="N119" i="1"/>
  <c r="N121" i="1" s="1"/>
  <c r="M119" i="1"/>
  <c r="H119" i="1"/>
  <c r="H121" i="1" s="1"/>
  <c r="G119" i="1"/>
  <c r="B119" i="1"/>
  <c r="B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U119" i="1" s="1"/>
  <c r="U121" i="1" s="1"/>
  <c r="T116" i="1"/>
  <c r="S116" i="1"/>
  <c r="R116" i="1"/>
  <c r="Q116" i="1"/>
  <c r="P116" i="1"/>
  <c r="O116" i="1"/>
  <c r="O119" i="1" s="1"/>
  <c r="O121" i="1" s="1"/>
  <c r="N116" i="1"/>
  <c r="Z116" i="1" s="1"/>
  <c r="M116" i="1"/>
  <c r="L116" i="1"/>
  <c r="K116" i="1"/>
  <c r="J116" i="1"/>
  <c r="I116" i="1"/>
  <c r="I119" i="1" s="1"/>
  <c r="I121" i="1" s="1"/>
  <c r="H116" i="1"/>
  <c r="G116" i="1"/>
  <c r="F116" i="1"/>
  <c r="E116" i="1"/>
  <c r="D116" i="1"/>
  <c r="C116" i="1"/>
  <c r="C119" i="1" s="1"/>
  <c r="C121" i="1" s="1"/>
  <c r="B116" i="1"/>
  <c r="Y115" i="1"/>
  <c r="X115" i="1"/>
  <c r="X119" i="1" s="1"/>
  <c r="W115" i="1"/>
  <c r="W119" i="1" s="1"/>
  <c r="V115" i="1"/>
  <c r="V119" i="1" s="1"/>
  <c r="U115" i="1"/>
  <c r="T115" i="1"/>
  <c r="S115" i="1"/>
  <c r="R115" i="1"/>
  <c r="R119" i="1" s="1"/>
  <c r="Q115" i="1"/>
  <c r="Q119" i="1" s="1"/>
  <c r="P115" i="1"/>
  <c r="P119" i="1" s="1"/>
  <c r="O115" i="1"/>
  <c r="N115" i="1"/>
  <c r="M115" i="1"/>
  <c r="Z115" i="1" s="1"/>
  <c r="L115" i="1"/>
  <c r="L119" i="1" s="1"/>
  <c r="K115" i="1"/>
  <c r="K119" i="1" s="1"/>
  <c r="J115" i="1"/>
  <c r="J119" i="1" s="1"/>
  <c r="I115" i="1"/>
  <c r="H115" i="1"/>
  <c r="G115" i="1"/>
  <c r="F115" i="1"/>
  <c r="F119" i="1" s="1"/>
  <c r="E115" i="1"/>
  <c r="E119" i="1" s="1"/>
  <c r="D115" i="1"/>
  <c r="AA115" i="1" s="1"/>
  <c r="C115" i="1"/>
  <c r="B115" i="1"/>
  <c r="Y110" i="1"/>
  <c r="X110" i="1"/>
  <c r="X111" i="1" s="1"/>
  <c r="W110" i="1"/>
  <c r="W111" i="1" s="1"/>
  <c r="V110" i="1"/>
  <c r="U110" i="1"/>
  <c r="T110" i="1"/>
  <c r="S110" i="1"/>
  <c r="R110" i="1"/>
  <c r="R111" i="1" s="1"/>
  <c r="Q110" i="1"/>
  <c r="Q111" i="1" s="1"/>
  <c r="P110" i="1"/>
  <c r="O110" i="1"/>
  <c r="N110" i="1"/>
  <c r="Z110" i="1" s="1"/>
  <c r="M110" i="1"/>
  <c r="L110" i="1"/>
  <c r="L111" i="1" s="1"/>
  <c r="K110" i="1"/>
  <c r="K111" i="1" s="1"/>
  <c r="J110" i="1"/>
  <c r="I110" i="1"/>
  <c r="H110" i="1"/>
  <c r="G110" i="1"/>
  <c r="F110" i="1"/>
  <c r="F111" i="1" s="1"/>
  <c r="E110" i="1"/>
  <c r="E111" i="1" s="1"/>
  <c r="D110" i="1"/>
  <c r="C110" i="1"/>
  <c r="B110" i="1"/>
  <c r="Y109" i="1"/>
  <c r="Y111" i="1" s="1"/>
  <c r="S109" i="1"/>
  <c r="S111" i="1" s="1"/>
  <c r="M109" i="1"/>
  <c r="M111" i="1" s="1"/>
  <c r="G109" i="1"/>
  <c r="G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AB108" i="1" s="1"/>
  <c r="M108" i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X109" i="1" s="1"/>
  <c r="W107" i="1"/>
  <c r="V107" i="1"/>
  <c r="U107" i="1"/>
  <c r="T107" i="1"/>
  <c r="S107" i="1"/>
  <c r="R107" i="1"/>
  <c r="R109" i="1" s="1"/>
  <c r="Q107" i="1"/>
  <c r="P107" i="1"/>
  <c r="O107" i="1"/>
  <c r="N107" i="1"/>
  <c r="Z107" i="1" s="1"/>
  <c r="M107" i="1"/>
  <c r="L107" i="1"/>
  <c r="L109" i="1" s="1"/>
  <c r="K107" i="1"/>
  <c r="J107" i="1"/>
  <c r="I107" i="1"/>
  <c r="H107" i="1"/>
  <c r="G107" i="1"/>
  <c r="F107" i="1"/>
  <c r="F109" i="1" s="1"/>
  <c r="E107" i="1"/>
  <c r="D107" i="1"/>
  <c r="AA107" i="1" s="1"/>
  <c r="C107" i="1"/>
  <c r="B107" i="1"/>
  <c r="Y106" i="1"/>
  <c r="X106" i="1"/>
  <c r="W106" i="1"/>
  <c r="V106" i="1"/>
  <c r="U106" i="1"/>
  <c r="U109" i="1" s="1"/>
  <c r="T106" i="1"/>
  <c r="T109" i="1" s="1"/>
  <c r="T111" i="1" s="1"/>
  <c r="S106" i="1"/>
  <c r="R106" i="1"/>
  <c r="Q106" i="1"/>
  <c r="P106" i="1"/>
  <c r="O106" i="1"/>
  <c r="O109" i="1" s="1"/>
  <c r="N106" i="1"/>
  <c r="N109" i="1" s="1"/>
  <c r="N111" i="1" s="1"/>
  <c r="M106" i="1"/>
  <c r="L106" i="1"/>
  <c r="K106" i="1"/>
  <c r="J106" i="1"/>
  <c r="I106" i="1"/>
  <c r="I109" i="1" s="1"/>
  <c r="H106" i="1"/>
  <c r="H109" i="1" s="1"/>
  <c r="H111" i="1" s="1"/>
  <c r="G106" i="1"/>
  <c r="F106" i="1"/>
  <c r="E106" i="1"/>
  <c r="D106" i="1"/>
  <c r="C106" i="1"/>
  <c r="C109" i="1" s="1"/>
  <c r="B106" i="1"/>
  <c r="B109" i="1" s="1"/>
  <c r="B111" i="1" s="1"/>
  <c r="Y105" i="1"/>
  <c r="X105" i="1"/>
  <c r="W105" i="1"/>
  <c r="W109" i="1" s="1"/>
  <c r="V105" i="1"/>
  <c r="V109" i="1" s="1"/>
  <c r="U105" i="1"/>
  <c r="T105" i="1"/>
  <c r="S105" i="1"/>
  <c r="R105" i="1"/>
  <c r="Q105" i="1"/>
  <c r="Q109" i="1" s="1"/>
  <c r="P105" i="1"/>
  <c r="P109" i="1" s="1"/>
  <c r="O105" i="1"/>
  <c r="N105" i="1"/>
  <c r="M105" i="1"/>
  <c r="Z105" i="1" s="1"/>
  <c r="L105" i="1"/>
  <c r="K105" i="1"/>
  <c r="K109" i="1" s="1"/>
  <c r="J105" i="1"/>
  <c r="J109" i="1" s="1"/>
  <c r="I105" i="1"/>
  <c r="H105" i="1"/>
  <c r="G105" i="1"/>
  <c r="F105" i="1"/>
  <c r="E105" i="1"/>
  <c r="E109" i="1" s="1"/>
  <c r="D105" i="1"/>
  <c r="AA105" i="1" s="1"/>
  <c r="C105" i="1"/>
  <c r="B105" i="1"/>
  <c r="Y100" i="1"/>
  <c r="X100" i="1"/>
  <c r="X101" i="1" s="1"/>
  <c r="W100" i="1"/>
  <c r="V100" i="1"/>
  <c r="U100" i="1"/>
  <c r="U101" i="1" s="1"/>
  <c r="T100" i="1"/>
  <c r="S100" i="1"/>
  <c r="R100" i="1"/>
  <c r="R101" i="1" s="1"/>
  <c r="Q100" i="1"/>
  <c r="P100" i="1"/>
  <c r="O100" i="1"/>
  <c r="O101" i="1" s="1"/>
  <c r="N100" i="1"/>
  <c r="Z100" i="1" s="1"/>
  <c r="M100" i="1"/>
  <c r="L100" i="1"/>
  <c r="L101" i="1" s="1"/>
  <c r="K100" i="1"/>
  <c r="J100" i="1"/>
  <c r="I100" i="1"/>
  <c r="I101" i="1" s="1"/>
  <c r="H100" i="1"/>
  <c r="G100" i="1"/>
  <c r="F100" i="1"/>
  <c r="F101" i="1" s="1"/>
  <c r="E100" i="1"/>
  <c r="D100" i="1"/>
  <c r="C100" i="1"/>
  <c r="C101" i="1" s="1"/>
  <c r="B100" i="1"/>
  <c r="Y99" i="1"/>
  <c r="Y101" i="1" s="1"/>
  <c r="X99" i="1"/>
  <c r="S99" i="1"/>
  <c r="S101" i="1" s="1"/>
  <c r="R99" i="1"/>
  <c r="M99" i="1"/>
  <c r="M101" i="1" s="1"/>
  <c r="L99" i="1"/>
  <c r="G99" i="1"/>
  <c r="G101" i="1" s="1"/>
  <c r="F99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AA97" i="1" s="1"/>
  <c r="C97" i="1"/>
  <c r="B97" i="1"/>
  <c r="Y96" i="1"/>
  <c r="X96" i="1"/>
  <c r="W96" i="1"/>
  <c r="V96" i="1"/>
  <c r="U96" i="1"/>
  <c r="T96" i="1"/>
  <c r="T99" i="1" s="1"/>
  <c r="T101" i="1" s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H96" i="1"/>
  <c r="H99" i="1" s="1"/>
  <c r="H101" i="1" s="1"/>
  <c r="G96" i="1"/>
  <c r="F96" i="1"/>
  <c r="E96" i="1"/>
  <c r="D96" i="1"/>
  <c r="C96" i="1"/>
  <c r="B96" i="1"/>
  <c r="B99" i="1" s="1"/>
  <c r="B101" i="1" s="1"/>
  <c r="Y95" i="1"/>
  <c r="X95" i="1"/>
  <c r="W95" i="1"/>
  <c r="W99" i="1" s="1"/>
  <c r="V95" i="1"/>
  <c r="V15" i="1" s="1"/>
  <c r="U95" i="1"/>
  <c r="U99" i="1" s="1"/>
  <c r="T95" i="1"/>
  <c r="S95" i="1"/>
  <c r="R95" i="1"/>
  <c r="Q95" i="1"/>
  <c r="Q99" i="1" s="1"/>
  <c r="P95" i="1"/>
  <c r="P15" i="1" s="1"/>
  <c r="O95" i="1"/>
  <c r="O99" i="1" s="1"/>
  <c r="N95" i="1"/>
  <c r="Z95" i="1" s="1"/>
  <c r="Z99" i="1" s="1"/>
  <c r="M95" i="1"/>
  <c r="L95" i="1"/>
  <c r="K95" i="1"/>
  <c r="K99" i="1" s="1"/>
  <c r="J95" i="1"/>
  <c r="J15" i="1" s="1"/>
  <c r="I95" i="1"/>
  <c r="I99" i="1" s="1"/>
  <c r="H95" i="1"/>
  <c r="G95" i="1"/>
  <c r="F95" i="1"/>
  <c r="E95" i="1"/>
  <c r="E99" i="1" s="1"/>
  <c r="D95" i="1"/>
  <c r="AA95" i="1" s="1"/>
  <c r="C95" i="1"/>
  <c r="C99" i="1" s="1"/>
  <c r="B95" i="1"/>
  <c r="Y90" i="1"/>
  <c r="X90" i="1"/>
  <c r="W90" i="1"/>
  <c r="W91" i="1" s="1"/>
  <c r="V90" i="1"/>
  <c r="U90" i="1"/>
  <c r="T90" i="1"/>
  <c r="S90" i="1"/>
  <c r="R90" i="1"/>
  <c r="Q90" i="1"/>
  <c r="Q91" i="1" s="1"/>
  <c r="P90" i="1"/>
  <c r="O90" i="1"/>
  <c r="N90" i="1"/>
  <c r="M90" i="1"/>
  <c r="L90" i="1"/>
  <c r="K90" i="1"/>
  <c r="K91" i="1" s="1"/>
  <c r="J90" i="1"/>
  <c r="I90" i="1"/>
  <c r="H90" i="1"/>
  <c r="G90" i="1"/>
  <c r="F90" i="1"/>
  <c r="E90" i="1"/>
  <c r="E91" i="1" s="1"/>
  <c r="D90" i="1"/>
  <c r="C90" i="1"/>
  <c r="B90" i="1"/>
  <c r="X89" i="1"/>
  <c r="X91" i="1" s="1"/>
  <c r="W89" i="1"/>
  <c r="R89" i="1"/>
  <c r="R91" i="1" s="1"/>
  <c r="Q89" i="1"/>
  <c r="L89" i="1"/>
  <c r="L91" i="1" s="1"/>
  <c r="K89" i="1"/>
  <c r="F89" i="1"/>
  <c r="F91" i="1" s="1"/>
  <c r="E89" i="1"/>
  <c r="Y88" i="1"/>
  <c r="X88" i="1"/>
  <c r="W88" i="1"/>
  <c r="V88" i="1"/>
  <c r="U88" i="1"/>
  <c r="T88" i="1"/>
  <c r="T18" i="1" s="1"/>
  <c r="T208" i="1" s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H18" i="1" s="1"/>
  <c r="H208" i="1" s="1"/>
  <c r="G88" i="1"/>
  <c r="F88" i="1"/>
  <c r="E88" i="1"/>
  <c r="D88" i="1"/>
  <c r="C88" i="1"/>
  <c r="B88" i="1"/>
  <c r="B18" i="1" s="1"/>
  <c r="B208" i="1" s="1"/>
  <c r="Y87" i="1"/>
  <c r="X87" i="1"/>
  <c r="W87" i="1"/>
  <c r="V87" i="1"/>
  <c r="V17" i="1" s="1"/>
  <c r="V207" i="1" s="1"/>
  <c r="U87" i="1"/>
  <c r="T87" i="1"/>
  <c r="S87" i="1"/>
  <c r="R87" i="1"/>
  <c r="Q87" i="1"/>
  <c r="P87" i="1"/>
  <c r="P17" i="1" s="1"/>
  <c r="P207" i="1" s="1"/>
  <c r="O87" i="1"/>
  <c r="N87" i="1"/>
  <c r="Z87" i="1" s="1"/>
  <c r="M87" i="1"/>
  <c r="L87" i="1"/>
  <c r="K87" i="1"/>
  <c r="J87" i="1"/>
  <c r="J17" i="1" s="1"/>
  <c r="J207" i="1" s="1"/>
  <c r="I87" i="1"/>
  <c r="H87" i="1"/>
  <c r="G87" i="1"/>
  <c r="F87" i="1"/>
  <c r="E87" i="1"/>
  <c r="D87" i="1"/>
  <c r="C87" i="1"/>
  <c r="B87" i="1"/>
  <c r="Y86" i="1"/>
  <c r="Y89" i="1" s="1"/>
  <c r="Y91" i="1" s="1"/>
  <c r="X86" i="1"/>
  <c r="W86" i="1"/>
  <c r="V86" i="1"/>
  <c r="U86" i="1"/>
  <c r="T86" i="1"/>
  <c r="S86" i="1"/>
  <c r="S89" i="1" s="1"/>
  <c r="S91" i="1" s="1"/>
  <c r="R86" i="1"/>
  <c r="Q86" i="1"/>
  <c r="P86" i="1"/>
  <c r="O86" i="1"/>
  <c r="N86" i="1"/>
  <c r="M86" i="1"/>
  <c r="M89" i="1" s="1"/>
  <c r="M91" i="1" s="1"/>
  <c r="L86" i="1"/>
  <c r="K86" i="1"/>
  <c r="J86" i="1"/>
  <c r="I86" i="1"/>
  <c r="H86" i="1"/>
  <c r="G86" i="1"/>
  <c r="G89" i="1" s="1"/>
  <c r="G91" i="1" s="1"/>
  <c r="F86" i="1"/>
  <c r="E86" i="1"/>
  <c r="D86" i="1"/>
  <c r="C86" i="1"/>
  <c r="B86" i="1"/>
  <c r="Y85" i="1"/>
  <c r="X85" i="1"/>
  <c r="W85" i="1"/>
  <c r="V85" i="1"/>
  <c r="V89" i="1" s="1"/>
  <c r="U85" i="1"/>
  <c r="U89" i="1" s="1"/>
  <c r="T85" i="1"/>
  <c r="T89" i="1" s="1"/>
  <c r="S85" i="1"/>
  <c r="R85" i="1"/>
  <c r="Q85" i="1"/>
  <c r="P85" i="1"/>
  <c r="P89" i="1" s="1"/>
  <c r="O85" i="1"/>
  <c r="O89" i="1" s="1"/>
  <c r="N85" i="1"/>
  <c r="N89" i="1" s="1"/>
  <c r="M85" i="1"/>
  <c r="L85" i="1"/>
  <c r="K85" i="1"/>
  <c r="J85" i="1"/>
  <c r="J89" i="1" s="1"/>
  <c r="I85" i="1"/>
  <c r="I89" i="1" s="1"/>
  <c r="H85" i="1"/>
  <c r="H89" i="1" s="1"/>
  <c r="G85" i="1"/>
  <c r="F85" i="1"/>
  <c r="E85" i="1"/>
  <c r="D85" i="1"/>
  <c r="D89" i="1" s="1"/>
  <c r="C85" i="1"/>
  <c r="C89" i="1" s="1"/>
  <c r="B85" i="1"/>
  <c r="B89" i="1" s="1"/>
  <c r="Y80" i="1"/>
  <c r="Y81" i="1" s="1"/>
  <c r="X80" i="1"/>
  <c r="W80" i="1"/>
  <c r="V80" i="1"/>
  <c r="V81" i="1" s="1"/>
  <c r="U80" i="1"/>
  <c r="T80" i="1"/>
  <c r="T81" i="1" s="1"/>
  <c r="S80" i="1"/>
  <c r="S81" i="1" s="1"/>
  <c r="R80" i="1"/>
  <c r="Q80" i="1"/>
  <c r="P80" i="1"/>
  <c r="P81" i="1" s="1"/>
  <c r="O80" i="1"/>
  <c r="N80" i="1"/>
  <c r="M80" i="1"/>
  <c r="M81" i="1" s="1"/>
  <c r="L80" i="1"/>
  <c r="K80" i="1"/>
  <c r="J80" i="1"/>
  <c r="J81" i="1" s="1"/>
  <c r="I80" i="1"/>
  <c r="H80" i="1"/>
  <c r="H81" i="1" s="1"/>
  <c r="G80" i="1"/>
  <c r="G81" i="1" s="1"/>
  <c r="F80" i="1"/>
  <c r="E80" i="1"/>
  <c r="D80" i="1"/>
  <c r="C80" i="1"/>
  <c r="B80" i="1"/>
  <c r="B81" i="1" s="1"/>
  <c r="W79" i="1"/>
  <c r="W81" i="1" s="1"/>
  <c r="V79" i="1"/>
  <c r="Q79" i="1"/>
  <c r="Q81" i="1" s="1"/>
  <c r="P79" i="1"/>
  <c r="K79" i="1"/>
  <c r="K81" i="1" s="1"/>
  <c r="J79" i="1"/>
  <c r="E79" i="1"/>
  <c r="E81" i="1" s="1"/>
  <c r="D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AA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X79" i="1" s="1"/>
  <c r="X81" i="1" s="1"/>
  <c r="W76" i="1"/>
  <c r="V76" i="1"/>
  <c r="U76" i="1"/>
  <c r="T76" i="1"/>
  <c r="S76" i="1"/>
  <c r="R76" i="1"/>
  <c r="R79" i="1" s="1"/>
  <c r="R81" i="1" s="1"/>
  <c r="Q76" i="1"/>
  <c r="P76" i="1"/>
  <c r="O76" i="1"/>
  <c r="N76" i="1"/>
  <c r="Z76" i="1" s="1"/>
  <c r="AB76" i="1" s="1"/>
  <c r="M76" i="1"/>
  <c r="L76" i="1"/>
  <c r="L79" i="1" s="1"/>
  <c r="L81" i="1" s="1"/>
  <c r="K76" i="1"/>
  <c r="J76" i="1"/>
  <c r="I76" i="1"/>
  <c r="H76" i="1"/>
  <c r="G76" i="1"/>
  <c r="F76" i="1"/>
  <c r="F79" i="1" s="1"/>
  <c r="F81" i="1" s="1"/>
  <c r="E76" i="1"/>
  <c r="D76" i="1"/>
  <c r="AA76" i="1" s="1"/>
  <c r="C76" i="1"/>
  <c r="B76" i="1"/>
  <c r="Y75" i="1"/>
  <c r="Y79" i="1" s="1"/>
  <c r="X75" i="1"/>
  <c r="W75" i="1"/>
  <c r="V75" i="1"/>
  <c r="U75" i="1"/>
  <c r="U79" i="1" s="1"/>
  <c r="T75" i="1"/>
  <c r="T79" i="1" s="1"/>
  <c r="S75" i="1"/>
  <c r="S79" i="1" s="1"/>
  <c r="R75" i="1"/>
  <c r="Q75" i="1"/>
  <c r="P75" i="1"/>
  <c r="O75" i="1"/>
  <c r="O79" i="1" s="1"/>
  <c r="N75" i="1"/>
  <c r="Z75" i="1" s="1"/>
  <c r="Z79" i="1" s="1"/>
  <c r="AB79" i="1" s="1"/>
  <c r="M75" i="1"/>
  <c r="M79" i="1" s="1"/>
  <c r="L75" i="1"/>
  <c r="K75" i="1"/>
  <c r="J75" i="1"/>
  <c r="I75" i="1"/>
  <c r="I79" i="1" s="1"/>
  <c r="H75" i="1"/>
  <c r="H79" i="1" s="1"/>
  <c r="G75" i="1"/>
  <c r="G79" i="1" s="1"/>
  <c r="F75" i="1"/>
  <c r="E75" i="1"/>
  <c r="D75" i="1"/>
  <c r="AA75" i="1" s="1"/>
  <c r="AA79" i="1" s="1"/>
  <c r="C75" i="1"/>
  <c r="C79" i="1" s="1"/>
  <c r="B75" i="1"/>
  <c r="B79" i="1" s="1"/>
  <c r="Y70" i="1"/>
  <c r="X70" i="1"/>
  <c r="W70" i="1"/>
  <c r="V70" i="1"/>
  <c r="U70" i="1"/>
  <c r="U71" i="1" s="1"/>
  <c r="T70" i="1"/>
  <c r="S70" i="1"/>
  <c r="R70" i="1"/>
  <c r="Q70" i="1"/>
  <c r="P70" i="1"/>
  <c r="O70" i="1"/>
  <c r="O71" i="1" s="1"/>
  <c r="N70" i="1"/>
  <c r="M70" i="1"/>
  <c r="L70" i="1"/>
  <c r="K70" i="1"/>
  <c r="J70" i="1"/>
  <c r="I70" i="1"/>
  <c r="I71" i="1" s="1"/>
  <c r="H70" i="1"/>
  <c r="G70" i="1"/>
  <c r="F70" i="1"/>
  <c r="E70" i="1"/>
  <c r="D70" i="1"/>
  <c r="C70" i="1"/>
  <c r="C71" i="1" s="1"/>
  <c r="B70" i="1"/>
  <c r="V69" i="1"/>
  <c r="V71" i="1" s="1"/>
  <c r="U69" i="1"/>
  <c r="P69" i="1"/>
  <c r="P71" i="1" s="1"/>
  <c r="O69" i="1"/>
  <c r="J69" i="1"/>
  <c r="J71" i="1" s="1"/>
  <c r="I69" i="1"/>
  <c r="D69" i="1"/>
  <c r="D71" i="1" s="1"/>
  <c r="C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W69" i="1" s="1"/>
  <c r="W71" i="1" s="1"/>
  <c r="V66" i="1"/>
  <c r="U66" i="1"/>
  <c r="T66" i="1"/>
  <c r="S66" i="1"/>
  <c r="R66" i="1"/>
  <c r="Q66" i="1"/>
  <c r="Q69" i="1" s="1"/>
  <c r="Q71" i="1" s="1"/>
  <c r="P66" i="1"/>
  <c r="O66" i="1"/>
  <c r="N66" i="1"/>
  <c r="M66" i="1"/>
  <c r="Z66" i="1" s="1"/>
  <c r="AB66" i="1" s="1"/>
  <c r="L66" i="1"/>
  <c r="K66" i="1"/>
  <c r="K69" i="1" s="1"/>
  <c r="K71" i="1" s="1"/>
  <c r="J66" i="1"/>
  <c r="I66" i="1"/>
  <c r="H66" i="1"/>
  <c r="G66" i="1"/>
  <c r="F66" i="1"/>
  <c r="E66" i="1"/>
  <c r="E69" i="1" s="1"/>
  <c r="E71" i="1" s="1"/>
  <c r="D66" i="1"/>
  <c r="AA66" i="1" s="1"/>
  <c r="C66" i="1"/>
  <c r="B66" i="1"/>
  <c r="Y65" i="1"/>
  <c r="Y69" i="1" s="1"/>
  <c r="X65" i="1"/>
  <c r="X69" i="1" s="1"/>
  <c r="W65" i="1"/>
  <c r="V65" i="1"/>
  <c r="U65" i="1"/>
  <c r="T65" i="1"/>
  <c r="T69" i="1" s="1"/>
  <c r="S65" i="1"/>
  <c r="S69" i="1" s="1"/>
  <c r="R65" i="1"/>
  <c r="R69" i="1" s="1"/>
  <c r="Q65" i="1"/>
  <c r="P65" i="1"/>
  <c r="O65" i="1"/>
  <c r="N65" i="1"/>
  <c r="N69" i="1" s="1"/>
  <c r="M65" i="1"/>
  <c r="Z65" i="1" s="1"/>
  <c r="L65" i="1"/>
  <c r="L69" i="1" s="1"/>
  <c r="K65" i="1"/>
  <c r="J65" i="1"/>
  <c r="I65" i="1"/>
  <c r="H65" i="1"/>
  <c r="H69" i="1" s="1"/>
  <c r="G65" i="1"/>
  <c r="G69" i="1" s="1"/>
  <c r="F65" i="1"/>
  <c r="F69" i="1" s="1"/>
  <c r="E65" i="1"/>
  <c r="D65" i="1"/>
  <c r="C65" i="1"/>
  <c r="B65" i="1"/>
  <c r="B69" i="1" s="1"/>
  <c r="Y60" i="1"/>
  <c r="X60" i="1"/>
  <c r="X61" i="1" s="1"/>
  <c r="W60" i="1"/>
  <c r="W61" i="1" s="1"/>
  <c r="V60" i="1"/>
  <c r="U60" i="1"/>
  <c r="T60" i="1"/>
  <c r="T61" i="1" s="1"/>
  <c r="S60" i="1"/>
  <c r="R60" i="1"/>
  <c r="R61" i="1" s="1"/>
  <c r="Q60" i="1"/>
  <c r="Q61" i="1" s="1"/>
  <c r="P60" i="1"/>
  <c r="O60" i="1"/>
  <c r="N60" i="1"/>
  <c r="Z60" i="1" s="1"/>
  <c r="M60" i="1"/>
  <c r="L60" i="1"/>
  <c r="L61" i="1" s="1"/>
  <c r="K60" i="1"/>
  <c r="K61" i="1" s="1"/>
  <c r="J60" i="1"/>
  <c r="I60" i="1"/>
  <c r="H60" i="1"/>
  <c r="H61" i="1" s="1"/>
  <c r="G60" i="1"/>
  <c r="F60" i="1"/>
  <c r="F61" i="1" s="1"/>
  <c r="E60" i="1"/>
  <c r="E61" i="1" s="1"/>
  <c r="D60" i="1"/>
  <c r="C60" i="1"/>
  <c r="B60" i="1"/>
  <c r="B61" i="1" s="1"/>
  <c r="U59" i="1"/>
  <c r="U61" i="1" s="1"/>
  <c r="T59" i="1"/>
  <c r="O59" i="1"/>
  <c r="O61" i="1" s="1"/>
  <c r="N59" i="1"/>
  <c r="I59" i="1"/>
  <c r="I61" i="1" s="1"/>
  <c r="H59" i="1"/>
  <c r="C59" i="1"/>
  <c r="C61" i="1" s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V59" i="1" s="1"/>
  <c r="V61" i="1" s="1"/>
  <c r="U56" i="1"/>
  <c r="T56" i="1"/>
  <c r="S56" i="1"/>
  <c r="R56" i="1"/>
  <c r="Q56" i="1"/>
  <c r="P56" i="1"/>
  <c r="P59" i="1" s="1"/>
  <c r="P61" i="1" s="1"/>
  <c r="O56" i="1"/>
  <c r="N56" i="1"/>
  <c r="M56" i="1"/>
  <c r="Z56" i="1" s="1"/>
  <c r="AB56" i="1" s="1"/>
  <c r="L56" i="1"/>
  <c r="K56" i="1"/>
  <c r="J56" i="1"/>
  <c r="J59" i="1" s="1"/>
  <c r="J61" i="1" s="1"/>
  <c r="I56" i="1"/>
  <c r="H56" i="1"/>
  <c r="G56" i="1"/>
  <c r="F56" i="1"/>
  <c r="E56" i="1"/>
  <c r="D56" i="1"/>
  <c r="D59" i="1" s="1"/>
  <c r="D61" i="1" s="1"/>
  <c r="C56" i="1"/>
  <c r="B56" i="1"/>
  <c r="Y55" i="1"/>
  <c r="Y59" i="1" s="1"/>
  <c r="X55" i="1"/>
  <c r="X59" i="1" s="1"/>
  <c r="W55" i="1"/>
  <c r="W59" i="1" s="1"/>
  <c r="V55" i="1"/>
  <c r="U55" i="1"/>
  <c r="T55" i="1"/>
  <c r="S55" i="1"/>
  <c r="S59" i="1" s="1"/>
  <c r="R55" i="1"/>
  <c r="R59" i="1" s="1"/>
  <c r="Q55" i="1"/>
  <c r="Q59" i="1" s="1"/>
  <c r="P55" i="1"/>
  <c r="O55" i="1"/>
  <c r="N55" i="1"/>
  <c r="Z55" i="1" s="1"/>
  <c r="Z59" i="1" s="1"/>
  <c r="AB59" i="1" s="1"/>
  <c r="M55" i="1"/>
  <c r="M59" i="1" s="1"/>
  <c r="L55" i="1"/>
  <c r="L59" i="1" s="1"/>
  <c r="K55" i="1"/>
  <c r="K59" i="1" s="1"/>
  <c r="J55" i="1"/>
  <c r="I55" i="1"/>
  <c r="H55" i="1"/>
  <c r="G55" i="1"/>
  <c r="G59" i="1" s="1"/>
  <c r="F55" i="1"/>
  <c r="F59" i="1" s="1"/>
  <c r="E55" i="1"/>
  <c r="E59" i="1" s="1"/>
  <c r="D55" i="1"/>
  <c r="C55" i="1"/>
  <c r="B55" i="1"/>
  <c r="Y50" i="1"/>
  <c r="Y51" i="1" s="1"/>
  <c r="X50" i="1"/>
  <c r="W50" i="1"/>
  <c r="V50" i="1"/>
  <c r="U50" i="1"/>
  <c r="T50" i="1"/>
  <c r="S50" i="1"/>
  <c r="S51" i="1" s="1"/>
  <c r="R50" i="1"/>
  <c r="Q50" i="1"/>
  <c r="P50" i="1"/>
  <c r="O50" i="1"/>
  <c r="N50" i="1"/>
  <c r="M50" i="1"/>
  <c r="M51" i="1" s="1"/>
  <c r="L50" i="1"/>
  <c r="K50" i="1"/>
  <c r="J50" i="1"/>
  <c r="I50" i="1"/>
  <c r="H50" i="1"/>
  <c r="G50" i="1"/>
  <c r="G51" i="1" s="1"/>
  <c r="F50" i="1"/>
  <c r="E50" i="1"/>
  <c r="D50" i="1"/>
  <c r="C50" i="1"/>
  <c r="B50" i="1"/>
  <c r="Y49" i="1"/>
  <c r="T49" i="1"/>
  <c r="T51" i="1" s="1"/>
  <c r="S49" i="1"/>
  <c r="N49" i="1"/>
  <c r="N51" i="1" s="1"/>
  <c r="M49" i="1"/>
  <c r="H49" i="1"/>
  <c r="H51" i="1" s="1"/>
  <c r="G49" i="1"/>
  <c r="B49" i="1"/>
  <c r="B51" i="1" s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AA47" i="1" s="1"/>
  <c r="C47" i="1"/>
  <c r="B47" i="1"/>
  <c r="Y46" i="1"/>
  <c r="X46" i="1"/>
  <c r="W46" i="1"/>
  <c r="V46" i="1"/>
  <c r="U46" i="1"/>
  <c r="U49" i="1" s="1"/>
  <c r="U51" i="1" s="1"/>
  <c r="T46" i="1"/>
  <c r="S46" i="1"/>
  <c r="R46" i="1"/>
  <c r="Q46" i="1"/>
  <c r="P46" i="1"/>
  <c r="O46" i="1"/>
  <c r="O49" i="1" s="1"/>
  <c r="O51" i="1" s="1"/>
  <c r="N46" i="1"/>
  <c r="Z46" i="1" s="1"/>
  <c r="M46" i="1"/>
  <c r="L46" i="1"/>
  <c r="K46" i="1"/>
  <c r="J46" i="1"/>
  <c r="I46" i="1"/>
  <c r="I49" i="1" s="1"/>
  <c r="I51" i="1" s="1"/>
  <c r="H46" i="1"/>
  <c r="G46" i="1"/>
  <c r="F46" i="1"/>
  <c r="E46" i="1"/>
  <c r="D46" i="1"/>
  <c r="C46" i="1"/>
  <c r="C49" i="1" s="1"/>
  <c r="C51" i="1" s="1"/>
  <c r="B46" i="1"/>
  <c r="Y45" i="1"/>
  <c r="X45" i="1"/>
  <c r="X49" i="1" s="1"/>
  <c r="W45" i="1"/>
  <c r="W49" i="1" s="1"/>
  <c r="V45" i="1"/>
  <c r="V49" i="1" s="1"/>
  <c r="U45" i="1"/>
  <c r="T45" i="1"/>
  <c r="S45" i="1"/>
  <c r="R45" i="1"/>
  <c r="R49" i="1" s="1"/>
  <c r="Q45" i="1"/>
  <c r="Q49" i="1" s="1"/>
  <c r="P45" i="1"/>
  <c r="P49" i="1" s="1"/>
  <c r="O45" i="1"/>
  <c r="N45" i="1"/>
  <c r="M45" i="1"/>
  <c r="Z45" i="1" s="1"/>
  <c r="L45" i="1"/>
  <c r="L49" i="1" s="1"/>
  <c r="K45" i="1"/>
  <c r="K49" i="1" s="1"/>
  <c r="J45" i="1"/>
  <c r="J49" i="1" s="1"/>
  <c r="I45" i="1"/>
  <c r="H45" i="1"/>
  <c r="G45" i="1"/>
  <c r="F45" i="1"/>
  <c r="F49" i="1" s="1"/>
  <c r="E45" i="1"/>
  <c r="E49" i="1" s="1"/>
  <c r="D45" i="1"/>
  <c r="AA45" i="1" s="1"/>
  <c r="C45" i="1"/>
  <c r="B45" i="1"/>
  <c r="Z43" i="1"/>
  <c r="Y40" i="1"/>
  <c r="Y41" i="1" s="1"/>
  <c r="X40" i="1"/>
  <c r="W40" i="1"/>
  <c r="W41" i="1" s="1"/>
  <c r="V40" i="1"/>
  <c r="V41" i="1" s="1"/>
  <c r="U40" i="1"/>
  <c r="T40" i="1"/>
  <c r="S40" i="1"/>
  <c r="S41" i="1" s="1"/>
  <c r="R40" i="1"/>
  <c r="Q40" i="1"/>
  <c r="Q41" i="1" s="1"/>
  <c r="P40" i="1"/>
  <c r="P20" i="1" s="1"/>
  <c r="O40" i="1"/>
  <c r="N40" i="1"/>
  <c r="M40" i="1"/>
  <c r="M41" i="1" s="1"/>
  <c r="L40" i="1"/>
  <c r="K40" i="1"/>
  <c r="K41" i="1" s="1"/>
  <c r="J40" i="1"/>
  <c r="J41" i="1" s="1"/>
  <c r="I40" i="1"/>
  <c r="H40" i="1"/>
  <c r="G40" i="1"/>
  <c r="G41" i="1" s="1"/>
  <c r="F40" i="1"/>
  <c r="E40" i="1"/>
  <c r="E41" i="1" s="1"/>
  <c r="D40" i="1"/>
  <c r="D20" i="1" s="1"/>
  <c r="C40" i="1"/>
  <c r="B40" i="1"/>
  <c r="T39" i="1"/>
  <c r="T41" i="1" s="1"/>
  <c r="N39" i="1"/>
  <c r="N41" i="1" s="1"/>
  <c r="H39" i="1"/>
  <c r="H41" i="1" s="1"/>
  <c r="B39" i="1"/>
  <c r="B41" i="1" s="1"/>
  <c r="Y38" i="1"/>
  <c r="X38" i="1"/>
  <c r="W38" i="1"/>
  <c r="V38" i="1"/>
  <c r="V18" i="1" s="1"/>
  <c r="V208" i="1" s="1"/>
  <c r="U38" i="1"/>
  <c r="T38" i="1"/>
  <c r="S38" i="1"/>
  <c r="R38" i="1"/>
  <c r="Q38" i="1"/>
  <c r="P38" i="1"/>
  <c r="P18" i="1" s="1"/>
  <c r="P208" i="1" s="1"/>
  <c r="O38" i="1"/>
  <c r="N38" i="1"/>
  <c r="M38" i="1"/>
  <c r="Z38" i="1" s="1"/>
  <c r="AB38" i="1" s="1"/>
  <c r="L38" i="1"/>
  <c r="K38" i="1"/>
  <c r="J38" i="1"/>
  <c r="J18" i="1" s="1"/>
  <c r="J208" i="1" s="1"/>
  <c r="I38" i="1"/>
  <c r="H38" i="1"/>
  <c r="G38" i="1"/>
  <c r="F38" i="1"/>
  <c r="E38" i="1"/>
  <c r="D38" i="1"/>
  <c r="C38" i="1"/>
  <c r="B38" i="1"/>
  <c r="Y37" i="1"/>
  <c r="Y39" i="1" s="1"/>
  <c r="X37" i="1"/>
  <c r="X17" i="1" s="1"/>
  <c r="X207" i="1" s="1"/>
  <c r="W37" i="1"/>
  <c r="V37" i="1"/>
  <c r="U37" i="1"/>
  <c r="T37" i="1"/>
  <c r="S37" i="1"/>
  <c r="S39" i="1" s="1"/>
  <c r="R37" i="1"/>
  <c r="R17" i="1" s="1"/>
  <c r="R207" i="1" s="1"/>
  <c r="Q37" i="1"/>
  <c r="P37" i="1"/>
  <c r="O37" i="1"/>
  <c r="N37" i="1"/>
  <c r="M37" i="1"/>
  <c r="M39" i="1" s="1"/>
  <c r="L37" i="1"/>
  <c r="L17" i="1" s="1"/>
  <c r="L207" i="1" s="1"/>
  <c r="K37" i="1"/>
  <c r="J37" i="1"/>
  <c r="I37" i="1"/>
  <c r="H37" i="1"/>
  <c r="G37" i="1"/>
  <c r="G39" i="1" s="1"/>
  <c r="F37" i="1"/>
  <c r="F17" i="1" s="1"/>
  <c r="F207" i="1" s="1"/>
  <c r="E37" i="1"/>
  <c r="D37" i="1"/>
  <c r="C37" i="1"/>
  <c r="B37" i="1"/>
  <c r="Y36" i="1"/>
  <c r="X36" i="1"/>
  <c r="W36" i="1"/>
  <c r="V36" i="1"/>
  <c r="V39" i="1" s="1"/>
  <c r="U36" i="1"/>
  <c r="U39" i="1" s="1"/>
  <c r="U41" i="1" s="1"/>
  <c r="T36" i="1"/>
  <c r="S36" i="1"/>
  <c r="R36" i="1"/>
  <c r="Q36" i="1"/>
  <c r="P36" i="1"/>
  <c r="P39" i="1" s="1"/>
  <c r="O36" i="1"/>
  <c r="O39" i="1" s="1"/>
  <c r="O41" i="1" s="1"/>
  <c r="N36" i="1"/>
  <c r="M36" i="1"/>
  <c r="Z36" i="1" s="1"/>
  <c r="AB36" i="1" s="1"/>
  <c r="L36" i="1"/>
  <c r="K36" i="1"/>
  <c r="J36" i="1"/>
  <c r="J39" i="1" s="1"/>
  <c r="I36" i="1"/>
  <c r="I39" i="1" s="1"/>
  <c r="I41" i="1" s="1"/>
  <c r="H36" i="1"/>
  <c r="G36" i="1"/>
  <c r="F36" i="1"/>
  <c r="E36" i="1"/>
  <c r="D36" i="1"/>
  <c r="D39" i="1" s="1"/>
  <c r="C36" i="1"/>
  <c r="C39" i="1" s="1"/>
  <c r="C41" i="1" s="1"/>
  <c r="B36" i="1"/>
  <c r="Y35" i="1"/>
  <c r="X35" i="1"/>
  <c r="X39" i="1" s="1"/>
  <c r="W35" i="1"/>
  <c r="W39" i="1" s="1"/>
  <c r="V35" i="1"/>
  <c r="U35" i="1"/>
  <c r="T35" i="1"/>
  <c r="S35" i="1"/>
  <c r="R35" i="1"/>
  <c r="R15" i="1" s="1"/>
  <c r="Q35" i="1"/>
  <c r="Q39" i="1" s="1"/>
  <c r="P35" i="1"/>
  <c r="O35" i="1"/>
  <c r="N35" i="1"/>
  <c r="Z35" i="1" s="1"/>
  <c r="M35" i="1"/>
  <c r="L35" i="1"/>
  <c r="L39" i="1" s="1"/>
  <c r="K35" i="1"/>
  <c r="K39" i="1" s="1"/>
  <c r="J35" i="1"/>
  <c r="I35" i="1"/>
  <c r="H35" i="1"/>
  <c r="G35" i="1"/>
  <c r="F35" i="1"/>
  <c r="F15" i="1" s="1"/>
  <c r="E35" i="1"/>
  <c r="E39" i="1" s="1"/>
  <c r="D35" i="1"/>
  <c r="C35" i="1"/>
  <c r="B35" i="1"/>
  <c r="O31" i="1"/>
  <c r="C31" i="1"/>
  <c r="Y30" i="1"/>
  <c r="X30" i="1"/>
  <c r="W30" i="1"/>
  <c r="W31" i="1" s="1"/>
  <c r="V30" i="1"/>
  <c r="U30" i="1"/>
  <c r="T30" i="1"/>
  <c r="S30" i="1"/>
  <c r="R30" i="1"/>
  <c r="Q30" i="1"/>
  <c r="Q31" i="1" s="1"/>
  <c r="P30" i="1"/>
  <c r="O30" i="1"/>
  <c r="N30" i="1"/>
  <c r="Z30" i="1" s="1"/>
  <c r="M30" i="1"/>
  <c r="L30" i="1"/>
  <c r="K30" i="1"/>
  <c r="K31" i="1" s="1"/>
  <c r="J30" i="1"/>
  <c r="I30" i="1"/>
  <c r="H30" i="1"/>
  <c r="G30" i="1"/>
  <c r="F30" i="1"/>
  <c r="E30" i="1"/>
  <c r="E31" i="1" s="1"/>
  <c r="D30" i="1"/>
  <c r="AA30" i="1" s="1"/>
  <c r="C30" i="1"/>
  <c r="B30" i="1"/>
  <c r="U29" i="1"/>
  <c r="U31" i="1" s="1"/>
  <c r="O29" i="1"/>
  <c r="I29" i="1"/>
  <c r="I31" i="1" s="1"/>
  <c r="C29" i="1"/>
  <c r="Y28" i="1"/>
  <c r="Y18" i="1" s="1"/>
  <c r="Y208" i="1" s="1"/>
  <c r="X28" i="1"/>
  <c r="X18" i="1" s="1"/>
  <c r="X208" i="1" s="1"/>
  <c r="W28" i="1"/>
  <c r="W18" i="1" s="1"/>
  <c r="W208" i="1" s="1"/>
  <c r="V28" i="1"/>
  <c r="U28" i="1"/>
  <c r="T28" i="1"/>
  <c r="S28" i="1"/>
  <c r="S18" i="1" s="1"/>
  <c r="S208" i="1" s="1"/>
  <c r="R28" i="1"/>
  <c r="R18" i="1" s="1"/>
  <c r="R208" i="1" s="1"/>
  <c r="Q28" i="1"/>
  <c r="Q18" i="1" s="1"/>
  <c r="Q208" i="1" s="1"/>
  <c r="P28" i="1"/>
  <c r="O28" i="1"/>
  <c r="N28" i="1"/>
  <c r="Z28" i="1" s="1"/>
  <c r="AB28" i="1" s="1"/>
  <c r="M28" i="1"/>
  <c r="M18" i="1" s="1"/>
  <c r="L28" i="1"/>
  <c r="L18" i="1" s="1"/>
  <c r="L208" i="1" s="1"/>
  <c r="K28" i="1"/>
  <c r="K18" i="1" s="1"/>
  <c r="K208" i="1" s="1"/>
  <c r="J28" i="1"/>
  <c r="I28" i="1"/>
  <c r="H28" i="1"/>
  <c r="G28" i="1"/>
  <c r="G18" i="1" s="1"/>
  <c r="G208" i="1" s="1"/>
  <c r="F28" i="1"/>
  <c r="F18" i="1" s="1"/>
  <c r="F208" i="1" s="1"/>
  <c r="E28" i="1"/>
  <c r="E18" i="1" s="1"/>
  <c r="E208" i="1" s="1"/>
  <c r="D28" i="1"/>
  <c r="C28" i="1"/>
  <c r="B28" i="1"/>
  <c r="Y27" i="1"/>
  <c r="Y17" i="1" s="1"/>
  <c r="Y207" i="1" s="1"/>
  <c r="X27" i="1"/>
  <c r="W27" i="1"/>
  <c r="V27" i="1"/>
  <c r="U27" i="1"/>
  <c r="U17" i="1" s="1"/>
  <c r="U207" i="1" s="1"/>
  <c r="T27" i="1"/>
  <c r="T17" i="1" s="1"/>
  <c r="T207" i="1" s="1"/>
  <c r="S27" i="1"/>
  <c r="S17" i="1" s="1"/>
  <c r="S207" i="1" s="1"/>
  <c r="R27" i="1"/>
  <c r="Q27" i="1"/>
  <c r="P27" i="1"/>
  <c r="O27" i="1"/>
  <c r="O17" i="1" s="1"/>
  <c r="O207" i="1" s="1"/>
  <c r="N27" i="1"/>
  <c r="Z27" i="1" s="1"/>
  <c r="M27" i="1"/>
  <c r="M17" i="1" s="1"/>
  <c r="L27" i="1"/>
  <c r="K27" i="1"/>
  <c r="J27" i="1"/>
  <c r="I27" i="1"/>
  <c r="I17" i="1" s="1"/>
  <c r="I207" i="1" s="1"/>
  <c r="H27" i="1"/>
  <c r="H17" i="1" s="1"/>
  <c r="H207" i="1" s="1"/>
  <c r="G27" i="1"/>
  <c r="G17" i="1" s="1"/>
  <c r="G207" i="1" s="1"/>
  <c r="F27" i="1"/>
  <c r="E27" i="1"/>
  <c r="D27" i="1"/>
  <c r="C27" i="1"/>
  <c r="C17" i="1" s="1"/>
  <c r="C207" i="1" s="1"/>
  <c r="B27" i="1"/>
  <c r="B17" i="1" s="1"/>
  <c r="B207" i="1" s="1"/>
  <c r="Y26" i="1"/>
  <c r="X26" i="1"/>
  <c r="X16" i="1" s="1"/>
  <c r="W26" i="1"/>
  <c r="W29" i="1" s="1"/>
  <c r="V26" i="1"/>
  <c r="V16" i="1" s="1"/>
  <c r="U26" i="1"/>
  <c r="T26" i="1"/>
  <c r="S26" i="1"/>
  <c r="R26" i="1"/>
  <c r="R16" i="1" s="1"/>
  <c r="Q26" i="1"/>
  <c r="Q29" i="1" s="1"/>
  <c r="P26" i="1"/>
  <c r="P16" i="1" s="1"/>
  <c r="O26" i="1"/>
  <c r="N26" i="1"/>
  <c r="M26" i="1"/>
  <c r="Z26" i="1" s="1"/>
  <c r="AB26" i="1" s="1"/>
  <c r="L26" i="1"/>
  <c r="L16" i="1" s="1"/>
  <c r="K26" i="1"/>
  <c r="K29" i="1" s="1"/>
  <c r="J26" i="1"/>
  <c r="J16" i="1" s="1"/>
  <c r="I26" i="1"/>
  <c r="H26" i="1"/>
  <c r="G26" i="1"/>
  <c r="F26" i="1"/>
  <c r="F16" i="1" s="1"/>
  <c r="E26" i="1"/>
  <c r="E29" i="1" s="1"/>
  <c r="D26" i="1"/>
  <c r="D16" i="1" s="1"/>
  <c r="C26" i="1"/>
  <c r="B26" i="1"/>
  <c r="Y25" i="1"/>
  <c r="Y15" i="1" s="1"/>
  <c r="X25" i="1"/>
  <c r="X29" i="1" s="1"/>
  <c r="W25" i="1"/>
  <c r="V25" i="1"/>
  <c r="V29" i="1" s="1"/>
  <c r="V31" i="1" s="1"/>
  <c r="U25" i="1"/>
  <c r="U15" i="1" s="1"/>
  <c r="T25" i="1"/>
  <c r="T29" i="1" s="1"/>
  <c r="T31" i="1" s="1"/>
  <c r="S25" i="1"/>
  <c r="S15" i="1" s="1"/>
  <c r="R25" i="1"/>
  <c r="R29" i="1" s="1"/>
  <c r="Q25" i="1"/>
  <c r="P25" i="1"/>
  <c r="P29" i="1" s="1"/>
  <c r="P31" i="1" s="1"/>
  <c r="O25" i="1"/>
  <c r="O15" i="1" s="1"/>
  <c r="N25" i="1"/>
  <c r="N15" i="1" s="1"/>
  <c r="M25" i="1"/>
  <c r="M15" i="1" s="1"/>
  <c r="L25" i="1"/>
  <c r="L29" i="1" s="1"/>
  <c r="K25" i="1"/>
  <c r="J25" i="1"/>
  <c r="J29" i="1" s="1"/>
  <c r="J31" i="1" s="1"/>
  <c r="I25" i="1"/>
  <c r="I15" i="1" s="1"/>
  <c r="H25" i="1"/>
  <c r="H29" i="1" s="1"/>
  <c r="H31" i="1" s="1"/>
  <c r="G25" i="1"/>
  <c r="G15" i="1" s="1"/>
  <c r="F25" i="1"/>
  <c r="F29" i="1" s="1"/>
  <c r="E25" i="1"/>
  <c r="D25" i="1"/>
  <c r="D29" i="1" s="1"/>
  <c r="D31" i="1" s="1"/>
  <c r="C25" i="1"/>
  <c r="C15" i="1" s="1"/>
  <c r="B25" i="1"/>
  <c r="B15" i="1" s="1"/>
  <c r="AE21" i="1"/>
  <c r="U20" i="1"/>
  <c r="U210" i="1" s="1"/>
  <c r="O20" i="1"/>
  <c r="O210" i="1" s="1"/>
  <c r="I20" i="1"/>
  <c r="I210" i="1" s="1"/>
  <c r="C20" i="1"/>
  <c r="C210" i="1" s="1"/>
  <c r="U18" i="1"/>
  <c r="U208" i="1" s="1"/>
  <c r="O18" i="1"/>
  <c r="O208" i="1" s="1"/>
  <c r="I18" i="1"/>
  <c r="I208" i="1" s="1"/>
  <c r="C18" i="1"/>
  <c r="C208" i="1" s="1"/>
  <c r="W17" i="1"/>
  <c r="W207" i="1" s="1"/>
  <c r="Q17" i="1"/>
  <c r="Q207" i="1" s="1"/>
  <c r="K17" i="1"/>
  <c r="K207" i="1" s="1"/>
  <c r="E17" i="1"/>
  <c r="E207" i="1" s="1"/>
  <c r="T16" i="1"/>
  <c r="N16" i="1"/>
  <c r="H16" i="1"/>
  <c r="B16" i="1"/>
  <c r="W15" i="1"/>
  <c r="Q15" i="1"/>
  <c r="K15" i="1"/>
  <c r="E15" i="1"/>
  <c r="F19" i="1" l="1"/>
  <c r="R19" i="1"/>
  <c r="Z49" i="1"/>
  <c r="AB49" i="1" s="1"/>
  <c r="E51" i="1"/>
  <c r="Q51" i="1"/>
  <c r="Y71" i="1"/>
  <c r="I91" i="1"/>
  <c r="U91" i="1"/>
  <c r="Z109" i="1"/>
  <c r="I111" i="1"/>
  <c r="U111" i="1"/>
  <c r="E131" i="1"/>
  <c r="Q131" i="1"/>
  <c r="C151" i="1"/>
  <c r="O151" i="1"/>
  <c r="I161" i="1"/>
  <c r="U161" i="1"/>
  <c r="Z171" i="1"/>
  <c r="AB176" i="1"/>
  <c r="AA176" i="1"/>
  <c r="F181" i="1"/>
  <c r="R181" i="1"/>
  <c r="J191" i="1"/>
  <c r="M207" i="1"/>
  <c r="Z207" i="1" s="1"/>
  <c r="M208" i="1"/>
  <c r="AB46" i="1"/>
  <c r="AA46" i="1"/>
  <c r="AA49" i="1" s="1"/>
  <c r="F51" i="1"/>
  <c r="R51" i="1"/>
  <c r="B71" i="1"/>
  <c r="N71" i="1"/>
  <c r="J91" i="1"/>
  <c r="V91" i="1"/>
  <c r="J19" i="1"/>
  <c r="V19" i="1"/>
  <c r="Z101" i="1"/>
  <c r="J111" i="1"/>
  <c r="V111" i="1"/>
  <c r="AB129" i="1"/>
  <c r="F131" i="1"/>
  <c r="R131" i="1"/>
  <c r="J161" i="1"/>
  <c r="V161" i="1"/>
  <c r="B19" i="1"/>
  <c r="N19" i="1"/>
  <c r="D210" i="1"/>
  <c r="P210" i="1"/>
  <c r="P21" i="1"/>
  <c r="D171" i="1"/>
  <c r="AA27" i="1"/>
  <c r="AA28" i="1"/>
  <c r="L31" i="1"/>
  <c r="X31" i="1"/>
  <c r="M61" i="1"/>
  <c r="Y61" i="1"/>
  <c r="AA65" i="1"/>
  <c r="AA69" i="1" s="1"/>
  <c r="Z69" i="1"/>
  <c r="AB69" i="1" s="1"/>
  <c r="I81" i="1"/>
  <c r="U81" i="1"/>
  <c r="E101" i="1"/>
  <c r="Q101" i="1"/>
  <c r="Z119" i="1"/>
  <c r="AB119" i="1" s="1"/>
  <c r="E121" i="1"/>
  <c r="Q121" i="1"/>
  <c r="Y141" i="1"/>
  <c r="G151" i="1"/>
  <c r="S151" i="1"/>
  <c r="J181" i="1"/>
  <c r="V181" i="1"/>
  <c r="J51" i="1"/>
  <c r="V51" i="1"/>
  <c r="Z61" i="1"/>
  <c r="AB61" i="1" s="1"/>
  <c r="F71" i="1"/>
  <c r="R71" i="1"/>
  <c r="B91" i="1"/>
  <c r="N91" i="1"/>
  <c r="AB116" i="1"/>
  <c r="AA116" i="1"/>
  <c r="AA119" i="1" s="1"/>
  <c r="F121" i="1"/>
  <c r="R121" i="1"/>
  <c r="B141" i="1"/>
  <c r="N141" i="1"/>
  <c r="H151" i="1"/>
  <c r="T151" i="1"/>
  <c r="B161" i="1"/>
  <c r="N161" i="1"/>
  <c r="AB166" i="1"/>
  <c r="AA166" i="1"/>
  <c r="K181" i="1"/>
  <c r="W181" i="1"/>
  <c r="K19" i="1"/>
  <c r="AB30" i="1"/>
  <c r="K51" i="1"/>
  <c r="W51" i="1"/>
  <c r="G71" i="1"/>
  <c r="S71" i="1"/>
  <c r="C91" i="1"/>
  <c r="O91" i="1"/>
  <c r="C111" i="1"/>
  <c r="O111" i="1"/>
  <c r="K131" i="1"/>
  <c r="W131" i="1"/>
  <c r="I151" i="1"/>
  <c r="U151" i="1"/>
  <c r="C161" i="1"/>
  <c r="O161" i="1"/>
  <c r="L181" i="1"/>
  <c r="X181" i="1"/>
  <c r="L51" i="1"/>
  <c r="X51" i="1"/>
  <c r="AA60" i="1"/>
  <c r="AA67" i="1"/>
  <c r="AA68" i="1"/>
  <c r="H71" i="1"/>
  <c r="T71" i="1"/>
  <c r="D91" i="1"/>
  <c r="P91" i="1"/>
  <c r="P19" i="1"/>
  <c r="AA96" i="1"/>
  <c r="AA99" i="1" s="1"/>
  <c r="P111" i="1"/>
  <c r="AA117" i="1"/>
  <c r="AA118" i="1"/>
  <c r="L131" i="1"/>
  <c r="X131" i="1"/>
  <c r="J151" i="1"/>
  <c r="V151" i="1"/>
  <c r="D161" i="1"/>
  <c r="P161" i="1"/>
  <c r="AA169" i="1"/>
  <c r="E191" i="1"/>
  <c r="W19" i="1"/>
  <c r="AA135" i="1"/>
  <c r="Z139" i="1"/>
  <c r="AB139" i="1" s="1"/>
  <c r="E161" i="1"/>
  <c r="Q161" i="1"/>
  <c r="N81" i="1"/>
  <c r="J101" i="1"/>
  <c r="F31" i="1"/>
  <c r="R31" i="1"/>
  <c r="AA35" i="1"/>
  <c r="AA38" i="1"/>
  <c r="L41" i="1"/>
  <c r="X41" i="1"/>
  <c r="G61" i="1"/>
  <c r="S61" i="1"/>
  <c r="C81" i="1"/>
  <c r="O81" i="1"/>
  <c r="K101" i="1"/>
  <c r="W101" i="1"/>
  <c r="K121" i="1"/>
  <c r="W121" i="1"/>
  <c r="G141" i="1"/>
  <c r="S141" i="1"/>
  <c r="M151" i="1"/>
  <c r="Y151" i="1"/>
  <c r="X171" i="1"/>
  <c r="D181" i="1"/>
  <c r="P181" i="1"/>
  <c r="AA185" i="1"/>
  <c r="AA186" i="1"/>
  <c r="AA188" i="1"/>
  <c r="P51" i="1"/>
  <c r="AA55" i="1"/>
  <c r="AA59" i="1" s="1"/>
  <c r="AA58" i="1"/>
  <c r="L71" i="1"/>
  <c r="X71" i="1"/>
  <c r="AA87" i="1"/>
  <c r="AA88" i="1"/>
  <c r="H91" i="1"/>
  <c r="T91" i="1"/>
  <c r="L121" i="1"/>
  <c r="X121" i="1"/>
  <c r="AA130" i="1"/>
  <c r="AA136" i="1"/>
  <c r="AA137" i="1"/>
  <c r="AA138" i="1"/>
  <c r="H141" i="1"/>
  <c r="T141" i="1"/>
  <c r="B151" i="1"/>
  <c r="N151" i="1"/>
  <c r="H161" i="1"/>
  <c r="T161" i="1"/>
  <c r="AB179" i="1"/>
  <c r="E181" i="1"/>
  <c r="Q181" i="1"/>
  <c r="H15" i="1"/>
  <c r="H19" i="1" s="1"/>
  <c r="T15" i="1"/>
  <c r="T19" i="1" s="1"/>
  <c r="E16" i="1"/>
  <c r="E19" i="1" s="1"/>
  <c r="Q16" i="1"/>
  <c r="Q19" i="1" s="1"/>
  <c r="N17" i="1"/>
  <c r="N207" i="1" s="1"/>
  <c r="F20" i="1"/>
  <c r="R20" i="1"/>
  <c r="Z40" i="1"/>
  <c r="M69" i="1"/>
  <c r="M71" i="1" s="1"/>
  <c r="J99" i="1"/>
  <c r="V99" i="1"/>
  <c r="V101" i="1" s="1"/>
  <c r="D109" i="1"/>
  <c r="D111" i="1" s="1"/>
  <c r="M139" i="1"/>
  <c r="M141" i="1" s="1"/>
  <c r="Z180" i="1"/>
  <c r="Z181" i="1" s="1"/>
  <c r="AB181" i="1" s="1"/>
  <c r="I191" i="1"/>
  <c r="U191" i="1"/>
  <c r="J206" i="1"/>
  <c r="V206" i="1"/>
  <c r="M232" i="1"/>
  <c r="Y232" i="1"/>
  <c r="F262" i="1"/>
  <c r="R262" i="1"/>
  <c r="E272" i="1"/>
  <c r="Q272" i="1"/>
  <c r="AA279" i="1"/>
  <c r="K292" i="1"/>
  <c r="W292" i="1"/>
  <c r="C302" i="1"/>
  <c r="O302" i="1"/>
  <c r="E322" i="1"/>
  <c r="Q322" i="1"/>
  <c r="Z340" i="1"/>
  <c r="AB336" i="1"/>
  <c r="I342" i="1"/>
  <c r="U342" i="1"/>
  <c r="E352" i="1"/>
  <c r="Q352" i="1"/>
  <c r="AB366" i="1"/>
  <c r="Z370" i="1"/>
  <c r="I372" i="1"/>
  <c r="U372" i="1"/>
  <c r="E382" i="1"/>
  <c r="Q382" i="1"/>
  <c r="AA389" i="1"/>
  <c r="H402" i="1"/>
  <c r="T402" i="1"/>
  <c r="G412" i="1"/>
  <c r="G20" i="1"/>
  <c r="S20" i="1"/>
  <c r="M29" i="1"/>
  <c r="M31" i="1" s="1"/>
  <c r="Y29" i="1"/>
  <c r="Y31" i="1" s="1"/>
  <c r="F39" i="1"/>
  <c r="F41" i="1" s="1"/>
  <c r="R39" i="1"/>
  <c r="R41" i="1" s="1"/>
  <c r="AA40" i="1"/>
  <c r="N61" i="1"/>
  <c r="D81" i="1"/>
  <c r="N131" i="1"/>
  <c r="D151" i="1"/>
  <c r="AA175" i="1"/>
  <c r="AA180" i="1"/>
  <c r="V191" i="1"/>
  <c r="K206" i="1"/>
  <c r="W206" i="1"/>
  <c r="B232" i="1"/>
  <c r="Z240" i="1"/>
  <c r="AB240" i="1" s="1"/>
  <c r="AB236" i="1"/>
  <c r="G252" i="1"/>
  <c r="S252" i="1"/>
  <c r="G262" i="1"/>
  <c r="S262" i="1"/>
  <c r="F272" i="1"/>
  <c r="R272" i="1"/>
  <c r="L292" i="1"/>
  <c r="X292" i="1"/>
  <c r="AA306" i="1"/>
  <c r="AA310" i="1" s="1"/>
  <c r="AA307" i="1"/>
  <c r="AA308" i="1"/>
  <c r="J312" i="1"/>
  <c r="V312" i="1"/>
  <c r="J342" i="1"/>
  <c r="V342" i="1"/>
  <c r="J372" i="1"/>
  <c r="V372" i="1"/>
  <c r="I402" i="1"/>
  <c r="U402" i="1"/>
  <c r="AA429" i="1"/>
  <c r="G16" i="1"/>
  <c r="G206" i="1" s="1"/>
  <c r="S16" i="1"/>
  <c r="S206" i="1" s="1"/>
  <c r="D17" i="1"/>
  <c r="N18" i="1"/>
  <c r="N208" i="1" s="1"/>
  <c r="H20" i="1"/>
  <c r="T20" i="1"/>
  <c r="B29" i="1"/>
  <c r="B31" i="1" s="1"/>
  <c r="N29" i="1"/>
  <c r="N31" i="1" s="1"/>
  <c r="AA36" i="1"/>
  <c r="AA56" i="1"/>
  <c r="Z85" i="1"/>
  <c r="Z90" i="1"/>
  <c r="Z106" i="1"/>
  <c r="AA110" i="1"/>
  <c r="AA126" i="1"/>
  <c r="AA129" i="1" s="1"/>
  <c r="Z155" i="1"/>
  <c r="Z160" i="1"/>
  <c r="K191" i="1"/>
  <c r="W191" i="1"/>
  <c r="L205" i="1"/>
  <c r="L209" i="1" s="1"/>
  <c r="L206" i="1"/>
  <c r="X206" i="1"/>
  <c r="H222" i="1"/>
  <c r="T222" i="1"/>
  <c r="H262" i="1"/>
  <c r="T262" i="1"/>
  <c r="K312" i="1"/>
  <c r="W312" i="1"/>
  <c r="AB396" i="1"/>
  <c r="AA396" i="1"/>
  <c r="AA400" i="1" s="1"/>
  <c r="Z400" i="1"/>
  <c r="AB400" i="1" s="1"/>
  <c r="Z25" i="1"/>
  <c r="L191" i="1"/>
  <c r="X191" i="1"/>
  <c r="M205" i="1"/>
  <c r="Y205" i="1"/>
  <c r="I222" i="1"/>
  <c r="U222" i="1"/>
  <c r="AA231" i="1"/>
  <c r="Z300" i="1"/>
  <c r="AB296" i="1"/>
  <c r="D362" i="1"/>
  <c r="AB437" i="1"/>
  <c r="AA437" i="1"/>
  <c r="L15" i="1"/>
  <c r="L19" i="1" s="1"/>
  <c r="X15" i="1"/>
  <c r="X19" i="1" s="1"/>
  <c r="I16" i="1"/>
  <c r="I206" i="1" s="1"/>
  <c r="U16" i="1"/>
  <c r="U19" i="1" s="1"/>
  <c r="U21" i="1" s="1"/>
  <c r="D18" i="1"/>
  <c r="J20" i="1"/>
  <c r="V20" i="1"/>
  <c r="AA25" i="1"/>
  <c r="AA29" i="1" s="1"/>
  <c r="AA31" i="1" s="1"/>
  <c r="Z37" i="1"/>
  <c r="AA37" i="1" s="1"/>
  <c r="D41" i="1"/>
  <c r="P41" i="1"/>
  <c r="Z70" i="1"/>
  <c r="Z86" i="1"/>
  <c r="N99" i="1"/>
  <c r="N101" i="1" s="1"/>
  <c r="Z140" i="1"/>
  <c r="Z156" i="1"/>
  <c r="N169" i="1"/>
  <c r="N171" i="1" s="1"/>
  <c r="D189" i="1"/>
  <c r="D191" i="1" s="1"/>
  <c r="Z190" i="1"/>
  <c r="Y191" i="1"/>
  <c r="B205" i="1"/>
  <c r="B209" i="1" s="1"/>
  <c r="N205" i="1"/>
  <c r="N209" i="1" s="1"/>
  <c r="B206" i="1"/>
  <c r="N206" i="1"/>
  <c r="J222" i="1"/>
  <c r="V222" i="1"/>
  <c r="AA240" i="1"/>
  <c r="AA242" i="1" s="1"/>
  <c r="B242" i="1"/>
  <c r="N242" i="1"/>
  <c r="Z242" i="1"/>
  <c r="AB242" i="1" s="1"/>
  <c r="Z312" i="1"/>
  <c r="Z320" i="1"/>
  <c r="AB320" i="1" s="1"/>
  <c r="AB316" i="1"/>
  <c r="AB346" i="1"/>
  <c r="Z350" i="1"/>
  <c r="Z380" i="1"/>
  <c r="AB380" i="1" s="1"/>
  <c r="AB376" i="1"/>
  <c r="W412" i="1"/>
  <c r="K20" i="1"/>
  <c r="W20" i="1"/>
  <c r="D49" i="1"/>
  <c r="D51" i="1" s="1"/>
  <c r="D119" i="1"/>
  <c r="D121" i="1" s="1"/>
  <c r="B191" i="1"/>
  <c r="N191" i="1"/>
  <c r="C205" i="1"/>
  <c r="O205" i="1"/>
  <c r="O206" i="1"/>
  <c r="K222" i="1"/>
  <c r="W222" i="1"/>
  <c r="C242" i="1"/>
  <c r="O242" i="1"/>
  <c r="AB246" i="1"/>
  <c r="Z250" i="1"/>
  <c r="AB286" i="1"/>
  <c r="Z290" i="1"/>
  <c r="P292" i="1"/>
  <c r="Z342" i="1"/>
  <c r="AB406" i="1"/>
  <c r="AA406" i="1"/>
  <c r="Z410" i="1"/>
  <c r="AB410" i="1" s="1"/>
  <c r="AB407" i="1"/>
  <c r="AA407" i="1"/>
  <c r="K16" i="1"/>
  <c r="W16" i="1"/>
  <c r="L20" i="1"/>
  <c r="X20" i="1"/>
  <c r="Z50" i="1"/>
  <c r="N79" i="1"/>
  <c r="D99" i="1"/>
  <c r="D101" i="1" s="1"/>
  <c r="P99" i="1"/>
  <c r="P101" i="1" s="1"/>
  <c r="Z120" i="1"/>
  <c r="Z121" i="1" s="1"/>
  <c r="N149" i="1"/>
  <c r="D169" i="1"/>
  <c r="AB169" i="1" s="1"/>
  <c r="AA196" i="1"/>
  <c r="P206" i="1"/>
  <c r="G232" i="1"/>
  <c r="S232" i="1"/>
  <c r="AA249" i="1"/>
  <c r="L262" i="1"/>
  <c r="X262" i="1"/>
  <c r="AB287" i="1"/>
  <c r="AA287" i="1"/>
  <c r="AA290" i="1" s="1"/>
  <c r="E292" i="1"/>
  <c r="Q292" i="1"/>
  <c r="AA296" i="1"/>
  <c r="AA297" i="1"/>
  <c r="AA298" i="1"/>
  <c r="I302" i="1"/>
  <c r="U302" i="1"/>
  <c r="C312" i="1"/>
  <c r="O312" i="1"/>
  <c r="K322" i="1"/>
  <c r="W322" i="1"/>
  <c r="C342" i="1"/>
  <c r="O342" i="1"/>
  <c r="K352" i="1"/>
  <c r="W352" i="1"/>
  <c r="C372" i="1"/>
  <c r="O372" i="1"/>
  <c r="K382" i="1"/>
  <c r="W382" i="1"/>
  <c r="B402" i="1"/>
  <c r="Y412" i="1"/>
  <c r="M20" i="1"/>
  <c r="Y20" i="1"/>
  <c r="AA26" i="1"/>
  <c r="G29" i="1"/>
  <c r="G31" i="1" s="1"/>
  <c r="S29" i="1"/>
  <c r="S31" i="1" s="1"/>
  <c r="AA50" i="1"/>
  <c r="AA120" i="1"/>
  <c r="E206" i="1"/>
  <c r="Q206" i="1"/>
  <c r="AB216" i="1"/>
  <c r="Z220" i="1"/>
  <c r="AB220" i="1" s="1"/>
  <c r="AB221" i="1"/>
  <c r="H232" i="1"/>
  <c r="T232" i="1"/>
  <c r="Y252" i="1"/>
  <c r="Z262" i="1"/>
  <c r="AB262" i="1" s="1"/>
  <c r="AB261" i="1"/>
  <c r="Y262" i="1"/>
  <c r="X452" i="1"/>
  <c r="F292" i="1"/>
  <c r="R292" i="1"/>
  <c r="AA311" i="1"/>
  <c r="AA312" i="1" s="1"/>
  <c r="P312" i="1"/>
  <c r="AA316" i="1"/>
  <c r="AA317" i="1"/>
  <c r="AA318" i="1"/>
  <c r="P342" i="1"/>
  <c r="AA346" i="1"/>
  <c r="AA347" i="1"/>
  <c r="AA348" i="1"/>
  <c r="AA371" i="1"/>
  <c r="AA372" i="1" s="1"/>
  <c r="P372" i="1"/>
  <c r="AA376" i="1"/>
  <c r="AA377" i="1"/>
  <c r="AA378" i="1"/>
  <c r="C402" i="1"/>
  <c r="O402" i="1"/>
  <c r="D15" i="1"/>
  <c r="D205" i="1" s="1"/>
  <c r="M16" i="1"/>
  <c r="Z16" i="1" s="1"/>
  <c r="AB16" i="1" s="1"/>
  <c r="Y16" i="1"/>
  <c r="Y19" i="1" s="1"/>
  <c r="B20" i="1"/>
  <c r="N20" i="1"/>
  <c r="AA100" i="1"/>
  <c r="AA170" i="1"/>
  <c r="AA171" i="1" s="1"/>
  <c r="Q191" i="1"/>
  <c r="F206" i="1"/>
  <c r="R206" i="1"/>
  <c r="AB217" i="1"/>
  <c r="AA217" i="1"/>
  <c r="B222" i="1"/>
  <c r="N222" i="1"/>
  <c r="AA250" i="1"/>
  <c r="Z260" i="1"/>
  <c r="AB260" i="1" s="1"/>
  <c r="AB256" i="1"/>
  <c r="B262" i="1"/>
  <c r="N262" i="1"/>
  <c r="Z280" i="1"/>
  <c r="AB276" i="1"/>
  <c r="E312" i="1"/>
  <c r="Q312" i="1"/>
  <c r="AB326" i="1"/>
  <c r="Z330" i="1"/>
  <c r="Z332" i="1" s="1"/>
  <c r="AB332" i="1" s="1"/>
  <c r="Z360" i="1"/>
  <c r="AB356" i="1"/>
  <c r="Z80" i="1"/>
  <c r="Z81" i="1" s="1"/>
  <c r="AB81" i="1" s="1"/>
  <c r="Z150" i="1"/>
  <c r="Z151" i="1" s="1"/>
  <c r="R191" i="1"/>
  <c r="C222" i="1"/>
  <c r="O222" i="1"/>
  <c r="AB226" i="1"/>
  <c r="AA226" i="1"/>
  <c r="Z230" i="1"/>
  <c r="AB230" i="1" s="1"/>
  <c r="AB277" i="1"/>
  <c r="AA277" i="1"/>
  <c r="Z352" i="1"/>
  <c r="Z382" i="1"/>
  <c r="AB386" i="1"/>
  <c r="AA386" i="1"/>
  <c r="Z390" i="1"/>
  <c r="AB390" i="1" s="1"/>
  <c r="AB387" i="1"/>
  <c r="AA387" i="1"/>
  <c r="K463" i="1"/>
  <c r="K464" i="1" s="1"/>
  <c r="C16" i="1"/>
  <c r="C206" i="1" s="1"/>
  <c r="O16" i="1"/>
  <c r="O19" i="1" s="1"/>
  <c r="O21" i="1" s="1"/>
  <c r="S191" i="1"/>
  <c r="H206" i="1"/>
  <c r="T206" i="1"/>
  <c r="P222" i="1"/>
  <c r="H242" i="1"/>
  <c r="T242" i="1"/>
  <c r="AB306" i="1"/>
  <c r="Z310" i="1"/>
  <c r="AB426" i="1"/>
  <c r="E20" i="1"/>
  <c r="Q20" i="1"/>
  <c r="T191" i="1"/>
  <c r="U206" i="1"/>
  <c r="E222" i="1"/>
  <c r="Q222" i="1"/>
  <c r="AA227" i="1"/>
  <c r="AA229" i="1"/>
  <c r="I242" i="1"/>
  <c r="U242" i="1"/>
  <c r="AA256" i="1"/>
  <c r="P450" i="1"/>
  <c r="AA276" i="1"/>
  <c r="AA280" i="1" s="1"/>
  <c r="J292" i="1"/>
  <c r="V292" i="1"/>
  <c r="Z302" i="1"/>
  <c r="AA326" i="1"/>
  <c r="AA327" i="1"/>
  <c r="AA328" i="1"/>
  <c r="AA351" i="1"/>
  <c r="AA356" i="1"/>
  <c r="AA360" i="1" s="1"/>
  <c r="AA357" i="1"/>
  <c r="AA358" i="1"/>
  <c r="L199" i="1"/>
  <c r="L201" i="1" s="1"/>
  <c r="X199" i="1"/>
  <c r="X201" i="1" s="1"/>
  <c r="P205" i="1"/>
  <c r="AB241" i="1"/>
  <c r="M250" i="1"/>
  <c r="M252" i="1" s="1"/>
  <c r="H446" i="1"/>
  <c r="H450" i="1" s="1"/>
  <c r="H452" i="1" s="1"/>
  <c r="T446" i="1"/>
  <c r="E447" i="1"/>
  <c r="Q447" i="1"/>
  <c r="B448" i="1"/>
  <c r="N448" i="1"/>
  <c r="N450" i="1" s="1"/>
  <c r="N452" i="1" s="1"/>
  <c r="L449" i="1"/>
  <c r="X449" i="1"/>
  <c r="J270" i="1"/>
  <c r="J272" i="1" s="1"/>
  <c r="V270" i="1"/>
  <c r="G451" i="1"/>
  <c r="S451" i="1"/>
  <c r="D280" i="1"/>
  <c r="D282" i="1" s="1"/>
  <c r="N400" i="1"/>
  <c r="N402" i="1" s="1"/>
  <c r="X446" i="1"/>
  <c r="X450" i="1" s="1"/>
  <c r="G484" i="1"/>
  <c r="S484" i="1"/>
  <c r="Z488" i="1"/>
  <c r="AA488" i="1" s="1"/>
  <c r="AB508" i="1"/>
  <c r="AB509" i="1"/>
  <c r="AA509" i="1"/>
  <c r="AA528" i="1"/>
  <c r="AA548" i="1"/>
  <c r="AA551" i="1"/>
  <c r="AA580" i="1"/>
  <c r="AA581" i="1"/>
  <c r="M199" i="1"/>
  <c r="M201" i="1" s="1"/>
  <c r="Y199" i="1"/>
  <c r="Y201" i="1" s="1"/>
  <c r="E205" i="1"/>
  <c r="E209" i="1" s="1"/>
  <c r="Q205" i="1"/>
  <c r="Q209" i="1" s="1"/>
  <c r="D222" i="1"/>
  <c r="N230" i="1"/>
  <c r="N232" i="1" s="1"/>
  <c r="I446" i="1"/>
  <c r="U446" i="1"/>
  <c r="F447" i="1"/>
  <c r="R447" i="1"/>
  <c r="C448" i="1"/>
  <c r="O448" i="1"/>
  <c r="AA268" i="1"/>
  <c r="M449" i="1"/>
  <c r="Y449" i="1"/>
  <c r="Z281" i="1"/>
  <c r="D300" i="1"/>
  <c r="D302" i="1" s="1"/>
  <c r="D320" i="1"/>
  <c r="D322" i="1" s="1"/>
  <c r="D340" i="1"/>
  <c r="D342" i="1" s="1"/>
  <c r="D360" i="1"/>
  <c r="D380" i="1"/>
  <c r="D382" i="1" s="1"/>
  <c r="L412" i="1"/>
  <c r="X412" i="1"/>
  <c r="H442" i="1"/>
  <c r="T442" i="1"/>
  <c r="J458" i="1"/>
  <c r="J471" i="1"/>
  <c r="J461" i="1" s="1"/>
  <c r="V471" i="1"/>
  <c r="V461" i="1" s="1"/>
  <c r="C494" i="1"/>
  <c r="O494" i="1"/>
  <c r="E524" i="1"/>
  <c r="Q524" i="1"/>
  <c r="AA531" i="1"/>
  <c r="L534" i="1"/>
  <c r="X534" i="1"/>
  <c r="E544" i="1"/>
  <c r="Q544" i="1"/>
  <c r="M584" i="1"/>
  <c r="Y584" i="1"/>
  <c r="U594" i="1"/>
  <c r="B199" i="1"/>
  <c r="B201" i="1" s="1"/>
  <c r="N199" i="1"/>
  <c r="N201" i="1" s="1"/>
  <c r="F205" i="1"/>
  <c r="R205" i="1"/>
  <c r="R209" i="1" s="1"/>
  <c r="Z269" i="1"/>
  <c r="AA269" i="1" s="1"/>
  <c r="L270" i="1"/>
  <c r="L272" i="1" s="1"/>
  <c r="I451" i="1"/>
  <c r="U451" i="1"/>
  <c r="G272" i="1"/>
  <c r="S272" i="1"/>
  <c r="AA281" i="1"/>
  <c r="AA282" i="1" s="1"/>
  <c r="T410" i="1"/>
  <c r="T412" i="1" s="1"/>
  <c r="Z411" i="1"/>
  <c r="I422" i="1"/>
  <c r="U422" i="1"/>
  <c r="J432" i="1"/>
  <c r="V432" i="1"/>
  <c r="S458" i="1"/>
  <c r="R463" i="1"/>
  <c r="D473" i="1"/>
  <c r="P473" i="1"/>
  <c r="AA508" i="1"/>
  <c r="K514" i="1"/>
  <c r="W514" i="1"/>
  <c r="F524" i="1"/>
  <c r="R524" i="1"/>
  <c r="J564" i="1"/>
  <c r="V564" i="1"/>
  <c r="AB588" i="1"/>
  <c r="AB589" i="1"/>
  <c r="AA589" i="1"/>
  <c r="C199" i="1"/>
  <c r="C201" i="1" s="1"/>
  <c r="O199" i="1"/>
  <c r="O201" i="1" s="1"/>
  <c r="G205" i="1"/>
  <c r="S205" i="1"/>
  <c r="D206" i="1"/>
  <c r="AA237" i="1"/>
  <c r="D250" i="1"/>
  <c r="D252" i="1" s="1"/>
  <c r="AA257" i="1"/>
  <c r="K446" i="1"/>
  <c r="K450" i="1" s="1"/>
  <c r="W446" i="1"/>
  <c r="H447" i="1"/>
  <c r="T447" i="1"/>
  <c r="E448" i="1"/>
  <c r="Q448" i="1"/>
  <c r="C449" i="1"/>
  <c r="O449" i="1"/>
  <c r="AA301" i="1"/>
  <c r="AA321" i="1"/>
  <c r="AA341" i="1"/>
  <c r="AA342" i="1" s="1"/>
  <c r="AA361" i="1"/>
  <c r="AA362" i="1" s="1"/>
  <c r="AA381" i="1"/>
  <c r="Z401" i="1"/>
  <c r="M410" i="1"/>
  <c r="V422" i="1"/>
  <c r="AA426" i="1"/>
  <c r="Z427" i="1"/>
  <c r="AB427" i="1" s="1"/>
  <c r="J442" i="1"/>
  <c r="V442" i="1"/>
  <c r="U472" i="1"/>
  <c r="U458" i="1"/>
  <c r="U462" i="1" s="1"/>
  <c r="T463" i="1"/>
  <c r="L514" i="1"/>
  <c r="X514" i="1"/>
  <c r="D199" i="1"/>
  <c r="D201" i="1" s="1"/>
  <c r="M220" i="1"/>
  <c r="M222" i="1" s="1"/>
  <c r="Z231" i="1"/>
  <c r="Z251" i="1"/>
  <c r="K451" i="1"/>
  <c r="K452" i="1" s="1"/>
  <c r="W451" i="1"/>
  <c r="M370" i="1"/>
  <c r="M372" i="1" s="1"/>
  <c r="C412" i="1"/>
  <c r="O412" i="1"/>
  <c r="AA418" i="1"/>
  <c r="K422" i="1"/>
  <c r="Z436" i="1"/>
  <c r="J451" i="1"/>
  <c r="Z482" i="1"/>
  <c r="AB482" i="1" s="1"/>
  <c r="AB478" i="1"/>
  <c r="M469" i="1"/>
  <c r="Z479" i="1"/>
  <c r="W472" i="1"/>
  <c r="W458" i="1"/>
  <c r="W462" i="1" s="1"/>
  <c r="V494" i="1"/>
  <c r="F504" i="1"/>
  <c r="Z195" i="1"/>
  <c r="I205" i="1"/>
  <c r="U205" i="1"/>
  <c r="U209" i="1" s="1"/>
  <c r="U211" i="1" s="1"/>
  <c r="M446" i="1"/>
  <c r="Y446" i="1"/>
  <c r="Y450" i="1" s="1"/>
  <c r="J447" i="1"/>
  <c r="J450" i="1" s="1"/>
  <c r="V447" i="1"/>
  <c r="V450" i="1" s="1"/>
  <c r="V452" i="1" s="1"/>
  <c r="G448" i="1"/>
  <c r="S448" i="1"/>
  <c r="E449" i="1"/>
  <c r="Q449" i="1"/>
  <c r="V272" i="1"/>
  <c r="M390" i="1"/>
  <c r="M392" i="1" s="1"/>
  <c r="K410" i="1"/>
  <c r="K412" i="1" s="1"/>
  <c r="W410" i="1"/>
  <c r="D412" i="1"/>
  <c r="P412" i="1"/>
  <c r="L422" i="1"/>
  <c r="X422" i="1"/>
  <c r="Z431" i="1"/>
  <c r="B440" i="1"/>
  <c r="N440" i="1"/>
  <c r="L451" i="1"/>
  <c r="Y458" i="1"/>
  <c r="P534" i="1"/>
  <c r="M564" i="1"/>
  <c r="Y564" i="1"/>
  <c r="E584" i="1"/>
  <c r="Q584" i="1"/>
  <c r="AA200" i="1"/>
  <c r="J205" i="1"/>
  <c r="V205" i="1"/>
  <c r="M240" i="1"/>
  <c r="M242" i="1" s="1"/>
  <c r="Z266" i="1"/>
  <c r="D270" i="1"/>
  <c r="D272" i="1" s="1"/>
  <c r="P270" i="1"/>
  <c r="M451" i="1"/>
  <c r="Y451" i="1"/>
  <c r="K272" i="1"/>
  <c r="W272" i="1"/>
  <c r="D290" i="1"/>
  <c r="D292" i="1" s="1"/>
  <c r="K420" i="1"/>
  <c r="W420" i="1"/>
  <c r="W422" i="1" s="1"/>
  <c r="G430" i="1"/>
  <c r="G432" i="1" s="1"/>
  <c r="S430" i="1"/>
  <c r="S432" i="1" s="1"/>
  <c r="AA428" i="1"/>
  <c r="B432" i="1"/>
  <c r="N432" i="1"/>
  <c r="C440" i="1"/>
  <c r="C442" i="1" s="1"/>
  <c r="O440" i="1"/>
  <c r="O442" i="1" s="1"/>
  <c r="D446" i="1"/>
  <c r="V472" i="1"/>
  <c r="V458" i="1"/>
  <c r="AA478" i="1"/>
  <c r="D482" i="1"/>
  <c r="D484" i="1" s="1"/>
  <c r="D468" i="1"/>
  <c r="P482" i="1"/>
  <c r="P484" i="1" s="1"/>
  <c r="P468" i="1"/>
  <c r="C482" i="1"/>
  <c r="C469" i="1"/>
  <c r="O482" i="1"/>
  <c r="O484" i="1" s="1"/>
  <c r="O469" i="1"/>
  <c r="Z484" i="1"/>
  <c r="AB484" i="1" s="1"/>
  <c r="AA483" i="1"/>
  <c r="H492" i="1"/>
  <c r="T492" i="1"/>
  <c r="J524" i="1"/>
  <c r="V524" i="1"/>
  <c r="AA541" i="1"/>
  <c r="J544" i="1"/>
  <c r="V544" i="1"/>
  <c r="AB568" i="1"/>
  <c r="AB569" i="1"/>
  <c r="AA569" i="1"/>
  <c r="B594" i="1"/>
  <c r="N594" i="1"/>
  <c r="K205" i="1"/>
  <c r="K209" i="1" s="1"/>
  <c r="W205" i="1"/>
  <c r="AA216" i="1"/>
  <c r="AA220" i="1" s="1"/>
  <c r="AA222" i="1" s="1"/>
  <c r="M260" i="1"/>
  <c r="M262" i="1" s="1"/>
  <c r="C446" i="1"/>
  <c r="O446" i="1"/>
  <c r="L447" i="1"/>
  <c r="L450" i="1" s="1"/>
  <c r="X447" i="1"/>
  <c r="I448" i="1"/>
  <c r="U448" i="1"/>
  <c r="G449" i="1"/>
  <c r="S449" i="1"/>
  <c r="Z271" i="1"/>
  <c r="AA271" i="1" s="1"/>
  <c r="X272" i="1"/>
  <c r="Z291" i="1"/>
  <c r="Z292" i="1" s="1"/>
  <c r="D310" i="1"/>
  <c r="D312" i="1" s="1"/>
  <c r="D330" i="1"/>
  <c r="D332" i="1" s="1"/>
  <c r="D350" i="1"/>
  <c r="D352" i="1" s="1"/>
  <c r="D370" i="1"/>
  <c r="D372" i="1" s="1"/>
  <c r="F412" i="1"/>
  <c r="R412" i="1"/>
  <c r="Z421" i="1"/>
  <c r="AA421" i="1" s="1"/>
  <c r="H430" i="1"/>
  <c r="H432" i="1" s="1"/>
  <c r="T430" i="1"/>
  <c r="T432" i="1" s="1"/>
  <c r="D430" i="1"/>
  <c r="D432" i="1" s="1"/>
  <c r="C432" i="1"/>
  <c r="O432" i="1"/>
  <c r="AA436" i="1"/>
  <c r="D440" i="1"/>
  <c r="P440" i="1"/>
  <c r="B442" i="1"/>
  <c r="N442" i="1"/>
  <c r="B484" i="1"/>
  <c r="P514" i="1"/>
  <c r="F534" i="1"/>
  <c r="R534" i="1"/>
  <c r="G554" i="1"/>
  <c r="S554" i="1"/>
  <c r="K574" i="1"/>
  <c r="W574" i="1"/>
  <c r="C594" i="1"/>
  <c r="C451" i="1"/>
  <c r="O451" i="1"/>
  <c r="M272" i="1"/>
  <c r="Y272" i="1"/>
  <c r="AA291" i="1"/>
  <c r="I430" i="1"/>
  <c r="I432" i="1" s="1"/>
  <c r="U430" i="1"/>
  <c r="U432" i="1" s="1"/>
  <c r="E440" i="1"/>
  <c r="E442" i="1" s="1"/>
  <c r="Q440" i="1"/>
  <c r="Q442" i="1" s="1"/>
  <c r="F468" i="1"/>
  <c r="F482" i="1"/>
  <c r="F484" i="1" s="1"/>
  <c r="R468" i="1"/>
  <c r="R482" i="1"/>
  <c r="J504" i="1"/>
  <c r="V504" i="1"/>
  <c r="J492" i="1"/>
  <c r="V492" i="1"/>
  <c r="L524" i="1"/>
  <c r="X524" i="1"/>
  <c r="G534" i="1"/>
  <c r="S534" i="1"/>
  <c r="AA568" i="1"/>
  <c r="AA571" i="1"/>
  <c r="E446" i="1"/>
  <c r="E450" i="1" s="1"/>
  <c r="Q446" i="1"/>
  <c r="Q450" i="1" s="1"/>
  <c r="B447" i="1"/>
  <c r="B450" i="1" s="1"/>
  <c r="B452" i="1" s="1"/>
  <c r="N447" i="1"/>
  <c r="Z267" i="1"/>
  <c r="K448" i="1"/>
  <c r="W448" i="1"/>
  <c r="I449" i="1"/>
  <c r="U449" i="1"/>
  <c r="D451" i="1"/>
  <c r="P451" i="1"/>
  <c r="Z391" i="1"/>
  <c r="Z416" i="1"/>
  <c r="AA416" i="1" s="1"/>
  <c r="D442" i="1"/>
  <c r="P442" i="1"/>
  <c r="G458" i="1"/>
  <c r="F463" i="1"/>
  <c r="P492" i="1"/>
  <c r="P494" i="1" s="1"/>
  <c r="W494" i="1"/>
  <c r="F514" i="1"/>
  <c r="R514" i="1"/>
  <c r="M524" i="1"/>
  <c r="Y524" i="1"/>
  <c r="F446" i="1"/>
  <c r="F450" i="1" s="1"/>
  <c r="R446" i="1"/>
  <c r="R450" i="1" s="1"/>
  <c r="C447" i="1"/>
  <c r="O447" i="1"/>
  <c r="Z447" i="1" s="1"/>
  <c r="AB447" i="1" s="1"/>
  <c r="L448" i="1"/>
  <c r="X448" i="1"/>
  <c r="J449" i="1"/>
  <c r="V449" i="1"/>
  <c r="H270" i="1"/>
  <c r="H272" i="1" s="1"/>
  <c r="T270" i="1"/>
  <c r="T272" i="1" s="1"/>
  <c r="E451" i="1"/>
  <c r="Q451" i="1"/>
  <c r="AA438" i="1"/>
  <c r="I472" i="1"/>
  <c r="I458" i="1"/>
  <c r="I462" i="1" s="1"/>
  <c r="H463" i="1"/>
  <c r="E468" i="1"/>
  <c r="E492" i="1"/>
  <c r="E494" i="1" s="1"/>
  <c r="Q468" i="1"/>
  <c r="Q492" i="1"/>
  <c r="Q494" i="1" s="1"/>
  <c r="G473" i="1"/>
  <c r="S473" i="1"/>
  <c r="S494" i="1"/>
  <c r="AB528" i="1"/>
  <c r="AB529" i="1"/>
  <c r="AA529" i="1"/>
  <c r="AB548" i="1"/>
  <c r="Z552" i="1"/>
  <c r="AB552" i="1" s="1"/>
  <c r="AB549" i="1"/>
  <c r="AA549" i="1"/>
  <c r="N624" i="1"/>
  <c r="G446" i="1"/>
  <c r="G450" i="1" s="1"/>
  <c r="S446" i="1"/>
  <c r="S450" i="1" s="1"/>
  <c r="D447" i="1"/>
  <c r="P447" i="1"/>
  <c r="M448" i="1"/>
  <c r="Y448" i="1"/>
  <c r="K449" i="1"/>
  <c r="W449" i="1"/>
  <c r="I270" i="1"/>
  <c r="I272" i="1" s="1"/>
  <c r="U270" i="1"/>
  <c r="U272" i="1" s="1"/>
  <c r="F451" i="1"/>
  <c r="R451" i="1"/>
  <c r="R452" i="1" s="1"/>
  <c r="P272" i="1"/>
  <c r="Q410" i="1"/>
  <c r="Q412" i="1" s="1"/>
  <c r="M412" i="1"/>
  <c r="D420" i="1"/>
  <c r="D422" i="1" s="1"/>
  <c r="P420" i="1"/>
  <c r="P422" i="1" s="1"/>
  <c r="Z417" i="1"/>
  <c r="F422" i="1"/>
  <c r="R422" i="1"/>
  <c r="AA439" i="1"/>
  <c r="H458" i="1"/>
  <c r="W473" i="1"/>
  <c r="H471" i="1"/>
  <c r="H461" i="1" s="1"/>
  <c r="T471" i="1"/>
  <c r="T461" i="1" s="1"/>
  <c r="T462" i="1" s="1"/>
  <c r="R484" i="1"/>
  <c r="K472" i="1"/>
  <c r="K474" i="1" s="1"/>
  <c r="K458" i="1"/>
  <c r="K462" i="1" s="1"/>
  <c r="J494" i="1"/>
  <c r="F492" i="1"/>
  <c r="F494" i="1" s="1"/>
  <c r="R492" i="1"/>
  <c r="R494" i="1" s="1"/>
  <c r="Z493" i="1"/>
  <c r="AA493" i="1" s="1"/>
  <c r="M473" i="1"/>
  <c r="Y494" i="1"/>
  <c r="Y473" i="1"/>
  <c r="G594" i="1"/>
  <c r="K492" i="1"/>
  <c r="K494" i="1" s="1"/>
  <c r="W492" i="1"/>
  <c r="Z498" i="1"/>
  <c r="AA498" i="1" s="1"/>
  <c r="Z518" i="1"/>
  <c r="Z538" i="1"/>
  <c r="AA538" i="1" s="1"/>
  <c r="Z550" i="1"/>
  <c r="AA550" i="1" s="1"/>
  <c r="Z558" i="1"/>
  <c r="AA558" i="1" s="1"/>
  <c r="Z570" i="1"/>
  <c r="Z572" i="1" s="1"/>
  <c r="AB572" i="1" s="1"/>
  <c r="Z578" i="1"/>
  <c r="Z590" i="1"/>
  <c r="Z592" i="1" s="1"/>
  <c r="AB592" i="1" s="1"/>
  <c r="J614" i="1"/>
  <c r="V614" i="1"/>
  <c r="Q743" i="1"/>
  <c r="Z753" i="1"/>
  <c r="AB753" i="1" s="1"/>
  <c r="AB752" i="1"/>
  <c r="AB757" i="1"/>
  <c r="Z761" i="1"/>
  <c r="J473" i="1"/>
  <c r="V473" i="1"/>
  <c r="G489" i="1"/>
  <c r="G469" i="1" s="1"/>
  <c r="G459" i="1" s="1"/>
  <c r="S489" i="1"/>
  <c r="S469" i="1" s="1"/>
  <c r="S459" i="1" s="1"/>
  <c r="D490" i="1"/>
  <c r="D492" i="1" s="1"/>
  <c r="D494" i="1" s="1"/>
  <c r="B491" i="1"/>
  <c r="B471" i="1" s="1"/>
  <c r="B461" i="1" s="1"/>
  <c r="N491" i="1"/>
  <c r="N471" i="1" s="1"/>
  <c r="N461" i="1" s="1"/>
  <c r="Z461" i="1" s="1"/>
  <c r="Z491" i="1"/>
  <c r="I493" i="1"/>
  <c r="U493" i="1"/>
  <c r="E502" i="1"/>
  <c r="Q502" i="1"/>
  <c r="Q504" i="1" s="1"/>
  <c r="Z503" i="1"/>
  <c r="Z523" i="1"/>
  <c r="Z543" i="1"/>
  <c r="Z563" i="1"/>
  <c r="AA570" i="1"/>
  <c r="Z583" i="1"/>
  <c r="AA590" i="1"/>
  <c r="AA592" i="1" s="1"/>
  <c r="H594" i="1"/>
  <c r="T594" i="1"/>
  <c r="J602" i="1"/>
  <c r="V602" i="1"/>
  <c r="J604" i="1"/>
  <c r="V604" i="1"/>
  <c r="K614" i="1"/>
  <c r="W614" i="1"/>
  <c r="Z618" i="1"/>
  <c r="M624" i="1"/>
  <c r="Y624" i="1"/>
  <c r="C632" i="1"/>
  <c r="O632" i="1"/>
  <c r="Z629" i="1"/>
  <c r="AB629" i="1" s="1"/>
  <c r="Z630" i="1"/>
  <c r="AA630" i="1" s="1"/>
  <c r="Z638" i="1"/>
  <c r="E644" i="1"/>
  <c r="D654" i="1"/>
  <c r="Z658" i="1"/>
  <c r="Z660" i="1"/>
  <c r="AA671" i="1"/>
  <c r="D675" i="1"/>
  <c r="I677" i="1"/>
  <c r="U677" i="1"/>
  <c r="K690" i="1"/>
  <c r="W690" i="1"/>
  <c r="Z717" i="1"/>
  <c r="AA717" i="1" s="1"/>
  <c r="M721" i="1"/>
  <c r="Y721" i="1"/>
  <c r="AA750" i="1"/>
  <c r="H482" i="1"/>
  <c r="H484" i="1" s="1"/>
  <c r="T482" i="1"/>
  <c r="T484" i="1" s="1"/>
  <c r="C484" i="1"/>
  <c r="Y492" i="1"/>
  <c r="H494" i="1"/>
  <c r="T494" i="1"/>
  <c r="F502" i="1"/>
  <c r="R502" i="1"/>
  <c r="R504" i="1" s="1"/>
  <c r="M504" i="1"/>
  <c r="Y504" i="1"/>
  <c r="Z511" i="1"/>
  <c r="AA511" i="1" s="1"/>
  <c r="G514" i="1"/>
  <c r="S514" i="1"/>
  <c r="Z531" i="1"/>
  <c r="Z532" i="1" s="1"/>
  <c r="AB532" i="1" s="1"/>
  <c r="K604" i="1"/>
  <c r="W604" i="1"/>
  <c r="L614" i="1"/>
  <c r="X614" i="1"/>
  <c r="B622" i="1"/>
  <c r="B624" i="1" s="1"/>
  <c r="N622" i="1"/>
  <c r="Z623" i="1"/>
  <c r="D632" i="1"/>
  <c r="D634" i="1" s="1"/>
  <c r="Z640" i="1"/>
  <c r="Z648" i="1"/>
  <c r="B721" i="1"/>
  <c r="Z763" i="1"/>
  <c r="AB762" i="1"/>
  <c r="AB767" i="1"/>
  <c r="K773" i="1"/>
  <c r="W773" i="1"/>
  <c r="I783" i="1"/>
  <c r="U783" i="1"/>
  <c r="M468" i="1"/>
  <c r="L473" i="1"/>
  <c r="X473" i="1"/>
  <c r="L488" i="1"/>
  <c r="X488" i="1"/>
  <c r="D491" i="1"/>
  <c r="Z499" i="1"/>
  <c r="Z519" i="1"/>
  <c r="Z539" i="1"/>
  <c r="Z559" i="1"/>
  <c r="Z579" i="1"/>
  <c r="J594" i="1"/>
  <c r="V594" i="1"/>
  <c r="L604" i="1"/>
  <c r="X604" i="1"/>
  <c r="Z612" i="1"/>
  <c r="AB612" i="1" s="1"/>
  <c r="Z613" i="1"/>
  <c r="C624" i="1"/>
  <c r="O624" i="1"/>
  <c r="AA629" i="1"/>
  <c r="H634" i="1"/>
  <c r="T634" i="1"/>
  <c r="M652" i="1"/>
  <c r="M654" i="1" s="1"/>
  <c r="Z649" i="1"/>
  <c r="AB649" i="1" s="1"/>
  <c r="Y652" i="1"/>
  <c r="Y654" i="1" s="1"/>
  <c r="Z650" i="1"/>
  <c r="AA650" i="1" s="1"/>
  <c r="AA752" i="1"/>
  <c r="AA757" i="1"/>
  <c r="AA761" i="1" s="1"/>
  <c r="AA759" i="1"/>
  <c r="AA760" i="1"/>
  <c r="J482" i="1"/>
  <c r="J484" i="1" s="1"/>
  <c r="V482" i="1"/>
  <c r="V484" i="1" s="1"/>
  <c r="E484" i="1"/>
  <c r="Q484" i="1"/>
  <c r="H502" i="1"/>
  <c r="H504" i="1" s="1"/>
  <c r="T502" i="1"/>
  <c r="T504" i="1" s="1"/>
  <c r="C504" i="1"/>
  <c r="O504" i="1"/>
  <c r="B552" i="1"/>
  <c r="B554" i="1" s="1"/>
  <c r="N552" i="1"/>
  <c r="N554" i="1" s="1"/>
  <c r="H562" i="1"/>
  <c r="H564" i="1" s="1"/>
  <c r="T562" i="1"/>
  <c r="T564" i="1" s="1"/>
  <c r="K594" i="1"/>
  <c r="W594" i="1"/>
  <c r="D624" i="1"/>
  <c r="AA623" i="1"/>
  <c r="P624" i="1"/>
  <c r="AA660" i="1"/>
  <c r="X723" i="1"/>
  <c r="M440" i="1"/>
  <c r="M442" i="1" s="1"/>
  <c r="B488" i="1"/>
  <c r="N488" i="1"/>
  <c r="D504" i="1"/>
  <c r="P504" i="1"/>
  <c r="L594" i="1"/>
  <c r="X594" i="1"/>
  <c r="Z599" i="1"/>
  <c r="B604" i="1"/>
  <c r="N604" i="1"/>
  <c r="AA603" i="1"/>
  <c r="C612" i="1"/>
  <c r="C614" i="1" s="1"/>
  <c r="O612" i="1"/>
  <c r="Z609" i="1"/>
  <c r="AB609" i="1" s="1"/>
  <c r="Z610" i="1"/>
  <c r="AA610" i="1" s="1"/>
  <c r="O614" i="1"/>
  <c r="AA619" i="1"/>
  <c r="E624" i="1"/>
  <c r="Q624" i="1"/>
  <c r="V634" i="1"/>
  <c r="AA639" i="1"/>
  <c r="AA640" i="1"/>
  <c r="AA648" i="1"/>
  <c r="D652" i="1"/>
  <c r="H654" i="1"/>
  <c r="T654" i="1"/>
  <c r="J664" i="1"/>
  <c r="V664" i="1"/>
  <c r="H675" i="1"/>
  <c r="H677" i="1" s="1"/>
  <c r="T675" i="1"/>
  <c r="T677" i="1" s="1"/>
  <c r="C690" i="1"/>
  <c r="O690" i="1"/>
  <c r="M723" i="1"/>
  <c r="Y723" i="1"/>
  <c r="J743" i="1"/>
  <c r="V743" i="1"/>
  <c r="F753" i="1"/>
  <c r="R753" i="1"/>
  <c r="P763" i="1"/>
  <c r="AA769" i="1"/>
  <c r="AA770" i="1"/>
  <c r="AB772" i="1"/>
  <c r="AB777" i="1"/>
  <c r="AA777" i="1"/>
  <c r="Z781" i="1"/>
  <c r="AB781" i="1" s="1"/>
  <c r="AB778" i="1"/>
  <c r="AA778" i="1"/>
  <c r="L482" i="1"/>
  <c r="L484" i="1" s="1"/>
  <c r="X482" i="1"/>
  <c r="X484" i="1" s="1"/>
  <c r="E504" i="1"/>
  <c r="D512" i="1"/>
  <c r="D514" i="1" s="1"/>
  <c r="D532" i="1"/>
  <c r="D534" i="1" s="1"/>
  <c r="D552" i="1"/>
  <c r="D554" i="1" s="1"/>
  <c r="M594" i="1"/>
  <c r="Z593" i="1"/>
  <c r="Y594" i="1"/>
  <c r="Z600" i="1"/>
  <c r="AA600" i="1" s="1"/>
  <c r="Z601" i="1"/>
  <c r="AA601" i="1" s="1"/>
  <c r="AA608" i="1"/>
  <c r="AA612" i="1" s="1"/>
  <c r="D612" i="1"/>
  <c r="Z611" i="1"/>
  <c r="AA611" i="1" s="1"/>
  <c r="D614" i="1"/>
  <c r="P614" i="1"/>
  <c r="AA620" i="1"/>
  <c r="F624" i="1"/>
  <c r="R624" i="1"/>
  <c r="H632" i="1"/>
  <c r="T632" i="1"/>
  <c r="K634" i="1"/>
  <c r="W634" i="1"/>
  <c r="J644" i="1"/>
  <c r="V644" i="1"/>
  <c r="AA649" i="1"/>
  <c r="I654" i="1"/>
  <c r="U654" i="1"/>
  <c r="D690" i="1"/>
  <c r="AB737" i="1"/>
  <c r="E763" i="1"/>
  <c r="Q763" i="1"/>
  <c r="C773" i="1"/>
  <c r="O773" i="1"/>
  <c r="C721" i="1"/>
  <c r="C723" i="1" s="1"/>
  <c r="O721" i="1"/>
  <c r="O723" i="1" s="1"/>
  <c r="M489" i="1"/>
  <c r="Z489" i="1" s="1"/>
  <c r="AB489" i="1" s="1"/>
  <c r="Y489" i="1"/>
  <c r="Y469" i="1" s="1"/>
  <c r="Z513" i="1"/>
  <c r="AA513" i="1" s="1"/>
  <c r="Z533" i="1"/>
  <c r="Z553" i="1"/>
  <c r="Z554" i="1" s="1"/>
  <c r="Z573" i="1"/>
  <c r="AA598" i="1"/>
  <c r="D602" i="1"/>
  <c r="P602" i="1"/>
  <c r="D604" i="1"/>
  <c r="P604" i="1"/>
  <c r="E612" i="1"/>
  <c r="E614" i="1" s="1"/>
  <c r="Q612" i="1"/>
  <c r="AA609" i="1"/>
  <c r="Q614" i="1"/>
  <c r="I632" i="1"/>
  <c r="I634" i="1" s="1"/>
  <c r="L634" i="1"/>
  <c r="X634" i="1"/>
  <c r="C677" i="1"/>
  <c r="O677" i="1"/>
  <c r="L721" i="1"/>
  <c r="L723" i="1" s="1"/>
  <c r="N482" i="1"/>
  <c r="N484" i="1" s="1"/>
  <c r="G492" i="1"/>
  <c r="G494" i="1" s="1"/>
  <c r="S492" i="1"/>
  <c r="AA573" i="1"/>
  <c r="E602" i="1"/>
  <c r="E604" i="1" s="1"/>
  <c r="Q602" i="1"/>
  <c r="Q604" i="1"/>
  <c r="H622" i="1"/>
  <c r="H624" i="1" s="1"/>
  <c r="T622" i="1"/>
  <c r="T624" i="1" s="1"/>
  <c r="J632" i="1"/>
  <c r="J634" i="1" s="1"/>
  <c r="V632" i="1"/>
  <c r="Z633" i="1"/>
  <c r="K654" i="1"/>
  <c r="D677" i="1"/>
  <c r="P677" i="1"/>
  <c r="H721" i="1"/>
  <c r="T721" i="1"/>
  <c r="T723" i="1" s="1"/>
  <c r="AB742" i="1"/>
  <c r="E773" i="1"/>
  <c r="Q773" i="1"/>
  <c r="C783" i="1"/>
  <c r="Z441" i="1"/>
  <c r="D469" i="1"/>
  <c r="M470" i="1"/>
  <c r="D594" i="1"/>
  <c r="AA593" i="1"/>
  <c r="P594" i="1"/>
  <c r="F604" i="1"/>
  <c r="R604" i="1"/>
  <c r="G614" i="1"/>
  <c r="I624" i="1"/>
  <c r="U624" i="1"/>
  <c r="I642" i="1"/>
  <c r="I644" i="1" s="1"/>
  <c r="U642" i="1"/>
  <c r="U644" i="1" s="1"/>
  <c r="B664" i="1"/>
  <c r="N664" i="1"/>
  <c r="Z684" i="1"/>
  <c r="Z688" i="1" s="1"/>
  <c r="AB688" i="1" s="1"/>
  <c r="AB685" i="1"/>
  <c r="AA685" i="1"/>
  <c r="E723" i="1"/>
  <c r="AA782" i="1"/>
  <c r="I492" i="1"/>
  <c r="U492" i="1"/>
  <c r="H512" i="1"/>
  <c r="H514" i="1" s="1"/>
  <c r="T512" i="1"/>
  <c r="T514" i="1" s="1"/>
  <c r="E594" i="1"/>
  <c r="Q594" i="1"/>
  <c r="G604" i="1"/>
  <c r="S604" i="1"/>
  <c r="J624" i="1"/>
  <c r="V624" i="1"/>
  <c r="C634" i="1"/>
  <c r="O634" i="1"/>
  <c r="Z643" i="1"/>
  <c r="F723" i="1"/>
  <c r="R723" i="1"/>
  <c r="E721" i="1"/>
  <c r="Q721" i="1"/>
  <c r="Q723" i="1" s="1"/>
  <c r="F594" i="1"/>
  <c r="R594" i="1"/>
  <c r="M602" i="1"/>
  <c r="M604" i="1" s="1"/>
  <c r="I612" i="1"/>
  <c r="U612" i="1"/>
  <c r="U614" i="1" s="1"/>
  <c r="I614" i="1"/>
  <c r="K622" i="1"/>
  <c r="W622" i="1"/>
  <c r="K624" i="1"/>
  <c r="W624" i="1"/>
  <c r="Z628" i="1"/>
  <c r="AA628" i="1" s="1"/>
  <c r="AA632" i="1" s="1"/>
  <c r="P634" i="1"/>
  <c r="C644" i="1"/>
  <c r="O644" i="1"/>
  <c r="J652" i="1"/>
  <c r="J654" i="1" s="1"/>
  <c r="V652" i="1"/>
  <c r="V654" i="1" s="1"/>
  <c r="Z653" i="1"/>
  <c r="D664" i="1"/>
  <c r="P664" i="1"/>
  <c r="AB671" i="1"/>
  <c r="M675" i="1"/>
  <c r="M677" i="1" s="1"/>
  <c r="Z672" i="1"/>
  <c r="Z675" i="1" s="1"/>
  <c r="AB675" i="1" s="1"/>
  <c r="Z673" i="1"/>
  <c r="AA673" i="1" s="1"/>
  <c r="Z674" i="1"/>
  <c r="AA674" i="1" s="1"/>
  <c r="AA686" i="1"/>
  <c r="I690" i="1"/>
  <c r="U690" i="1"/>
  <c r="G733" i="1"/>
  <c r="S733" i="1"/>
  <c r="D743" i="1"/>
  <c r="P743" i="1"/>
  <c r="AB747" i="1"/>
  <c r="AA747" i="1"/>
  <c r="Z751" i="1"/>
  <c r="AB751" i="1" s="1"/>
  <c r="L753" i="1"/>
  <c r="X753" i="1"/>
  <c r="J763" i="1"/>
  <c r="V763" i="1"/>
  <c r="C719" i="1"/>
  <c r="C706" i="1" s="1"/>
  <c r="C696" i="1" s="1"/>
  <c r="O719" i="1"/>
  <c r="O706" i="1" s="1"/>
  <c r="O696" i="1" s="1"/>
  <c r="M720" i="1"/>
  <c r="G722" i="1"/>
  <c r="S722" i="1"/>
  <c r="M731" i="1"/>
  <c r="Y731" i="1"/>
  <c r="AA737" i="1"/>
  <c r="E741" i="1"/>
  <c r="E743" i="1" s="1"/>
  <c r="Q741" i="1"/>
  <c r="K743" i="1"/>
  <c r="W743" i="1"/>
  <c r="G751" i="1"/>
  <c r="G753" i="1" s="1"/>
  <c r="S751" i="1"/>
  <c r="S753" i="1" s="1"/>
  <c r="M753" i="1"/>
  <c r="AA767" i="1"/>
  <c r="D783" i="1"/>
  <c r="J793" i="1"/>
  <c r="L801" i="1"/>
  <c r="L803" i="1" s="1"/>
  <c r="X801" i="1"/>
  <c r="X803" i="1" s="1"/>
  <c r="Z812" i="1"/>
  <c r="B823" i="1"/>
  <c r="N823" i="1"/>
  <c r="Z822" i="1"/>
  <c r="I851" i="1"/>
  <c r="U851" i="1"/>
  <c r="D853" i="1"/>
  <c r="AA852" i="1"/>
  <c r="P853" i="1"/>
  <c r="Z857" i="1"/>
  <c r="Z859" i="1"/>
  <c r="AA859" i="1" s="1"/>
  <c r="H863" i="1"/>
  <c r="T863" i="1"/>
  <c r="Z888" i="1"/>
  <c r="AB888" i="1" s="1"/>
  <c r="Z921" i="1"/>
  <c r="M946" i="1"/>
  <c r="Y946" i="1"/>
  <c r="E966" i="1"/>
  <c r="Q966" i="1"/>
  <c r="Z984" i="1"/>
  <c r="AB984" i="1" s="1"/>
  <c r="Z676" i="1"/>
  <c r="J717" i="1"/>
  <c r="V717" i="1"/>
  <c r="G718" i="1"/>
  <c r="G705" i="1" s="1"/>
  <c r="G695" i="1" s="1"/>
  <c r="S718" i="1"/>
  <c r="S705" i="1" s="1"/>
  <c r="S695" i="1" s="1"/>
  <c r="D719" i="1"/>
  <c r="N720" i="1"/>
  <c r="B731" i="1"/>
  <c r="B733" i="1" s="1"/>
  <c r="N731" i="1"/>
  <c r="N733" i="1" s="1"/>
  <c r="AA742" i="1"/>
  <c r="AA748" i="1"/>
  <c r="M761" i="1"/>
  <c r="M763" i="1" s="1"/>
  <c r="AA772" i="1"/>
  <c r="Z787" i="1"/>
  <c r="AA787" i="1" s="1"/>
  <c r="AA791" i="1" s="1"/>
  <c r="W793" i="1"/>
  <c r="H811" i="1"/>
  <c r="T811" i="1"/>
  <c r="T813" i="1" s="1"/>
  <c r="B813" i="1"/>
  <c r="N813" i="1"/>
  <c r="I821" i="1"/>
  <c r="I823" i="1" s="1"/>
  <c r="U821" i="1"/>
  <c r="C823" i="1"/>
  <c r="O823" i="1"/>
  <c r="G871" i="1"/>
  <c r="G873" i="1" s="1"/>
  <c r="S871" i="1"/>
  <c r="S873" i="1" s="1"/>
  <c r="B873" i="1"/>
  <c r="N873" i="1"/>
  <c r="Z872" i="1"/>
  <c r="Z902" i="1"/>
  <c r="AA902" i="1" s="1"/>
  <c r="E906" i="1"/>
  <c r="Q906" i="1"/>
  <c r="F936" i="1"/>
  <c r="R936" i="1"/>
  <c r="AA950" i="1"/>
  <c r="AA954" i="1" s="1"/>
  <c r="Z954" i="1"/>
  <c r="AB954" i="1" s="1"/>
  <c r="J956" i="1"/>
  <c r="V956" i="1"/>
  <c r="AB981" i="1"/>
  <c r="AA981" i="1"/>
  <c r="Z738" i="1"/>
  <c r="N761" i="1"/>
  <c r="N763" i="1" s="1"/>
  <c r="Z768" i="1"/>
  <c r="Z771" i="1" s="1"/>
  <c r="Z798" i="1"/>
  <c r="Z801" i="1" s="1"/>
  <c r="AA832" i="1"/>
  <c r="C873" i="1"/>
  <c r="L914" i="1"/>
  <c r="L916" i="1" s="1"/>
  <c r="L900" i="1"/>
  <c r="X914" i="1"/>
  <c r="X916" i="1" s="1"/>
  <c r="X900" i="1"/>
  <c r="K926" i="1"/>
  <c r="W926" i="1"/>
  <c r="Z727" i="1"/>
  <c r="Z792" i="1"/>
  <c r="Z799" i="1"/>
  <c r="C803" i="1"/>
  <c r="O803" i="1"/>
  <c r="P813" i="1"/>
  <c r="E843" i="1"/>
  <c r="Q843" i="1"/>
  <c r="AA857" i="1"/>
  <c r="Z910" i="1"/>
  <c r="AA910" i="1" s="1"/>
  <c r="AA914" i="1" s="1"/>
  <c r="G916" i="1"/>
  <c r="S916" i="1"/>
  <c r="E900" i="1"/>
  <c r="E904" i="1" s="1"/>
  <c r="E924" i="1"/>
  <c r="Q900" i="1"/>
  <c r="Q904" i="1" s="1"/>
  <c r="Q924" i="1"/>
  <c r="H904" i="1"/>
  <c r="AA984" i="1"/>
  <c r="N688" i="1"/>
  <c r="N690" i="1" s="1"/>
  <c r="J718" i="1"/>
  <c r="J705" i="1" s="1"/>
  <c r="J695" i="1" s="1"/>
  <c r="V718" i="1"/>
  <c r="V705" i="1" s="1"/>
  <c r="V695" i="1" s="1"/>
  <c r="H723" i="1"/>
  <c r="E731" i="1"/>
  <c r="E733" i="1" s="1"/>
  <c r="Q731" i="1"/>
  <c r="Q733" i="1" s="1"/>
  <c r="Z732" i="1"/>
  <c r="L733" i="1"/>
  <c r="X733" i="1"/>
  <c r="D761" i="1"/>
  <c r="D763" i="1" s="1"/>
  <c r="N781" i="1"/>
  <c r="N783" i="1" s="1"/>
  <c r="E791" i="1"/>
  <c r="E793" i="1" s="1"/>
  <c r="Q791" i="1"/>
  <c r="AA788" i="1"/>
  <c r="AA797" i="1"/>
  <c r="AA802" i="1"/>
  <c r="P803" i="1"/>
  <c r="F833" i="1"/>
  <c r="R833" i="1"/>
  <c r="AB877" i="1"/>
  <c r="AA877" i="1"/>
  <c r="Z881" i="1"/>
  <c r="AB881" i="1" s="1"/>
  <c r="Z878" i="1"/>
  <c r="Z880" i="1"/>
  <c r="Z892" i="1"/>
  <c r="F906" i="1"/>
  <c r="AB911" i="1"/>
  <c r="AA911" i="1"/>
  <c r="Z913" i="1"/>
  <c r="AA913" i="1" s="1"/>
  <c r="AB934" i="1"/>
  <c r="K718" i="1"/>
  <c r="K705" i="1" s="1"/>
  <c r="K695" i="1" s="1"/>
  <c r="W718" i="1"/>
  <c r="W705" i="1" s="1"/>
  <c r="W695" i="1" s="1"/>
  <c r="M733" i="1"/>
  <c r="Y733" i="1"/>
  <c r="C781" i="1"/>
  <c r="O781" i="1"/>
  <c r="O783" i="1" s="1"/>
  <c r="F791" i="1"/>
  <c r="F793" i="1" s="1"/>
  <c r="R791" i="1"/>
  <c r="R793" i="1" s="1"/>
  <c r="Z789" i="1"/>
  <c r="Z790" i="1"/>
  <c r="E801" i="1"/>
  <c r="Q801" i="1"/>
  <c r="E803" i="1"/>
  <c r="Q803" i="1"/>
  <c r="Z817" i="1"/>
  <c r="Y821" i="1"/>
  <c r="S823" i="1"/>
  <c r="B831" i="1"/>
  <c r="B833" i="1" s="1"/>
  <c r="N831" i="1"/>
  <c r="N833" i="1" s="1"/>
  <c r="Z827" i="1"/>
  <c r="G833" i="1"/>
  <c r="S833" i="1"/>
  <c r="Z837" i="1"/>
  <c r="AA837" i="1" s="1"/>
  <c r="Z838" i="1"/>
  <c r="G843" i="1"/>
  <c r="S843" i="1"/>
  <c r="Z847" i="1"/>
  <c r="Z848" i="1"/>
  <c r="Z850" i="1"/>
  <c r="AA850" i="1" s="1"/>
  <c r="I853" i="1"/>
  <c r="U853" i="1"/>
  <c r="Z862" i="1"/>
  <c r="B893" i="1"/>
  <c r="N893" i="1"/>
  <c r="B956" i="1"/>
  <c r="N956" i="1"/>
  <c r="AA960" i="1"/>
  <c r="J966" i="1"/>
  <c r="V966" i="1"/>
  <c r="F976" i="1"/>
  <c r="R976" i="1"/>
  <c r="D688" i="1"/>
  <c r="I719" i="1"/>
  <c r="I706" i="1" s="1"/>
  <c r="I696" i="1" s="1"/>
  <c r="U719" i="1"/>
  <c r="U706" i="1" s="1"/>
  <c r="U696" i="1" s="1"/>
  <c r="D721" i="1"/>
  <c r="D723" i="1" s="1"/>
  <c r="P721" i="1"/>
  <c r="P723" i="1" s="1"/>
  <c r="AA728" i="1"/>
  <c r="AA762" i="1"/>
  <c r="AA763" i="1" s="1"/>
  <c r="D793" i="1"/>
  <c r="P793" i="1"/>
  <c r="F801" i="1"/>
  <c r="F803" i="1" s="1"/>
  <c r="R801" i="1"/>
  <c r="R803" i="1" s="1"/>
  <c r="AA799" i="1"/>
  <c r="Z807" i="1"/>
  <c r="Z819" i="1"/>
  <c r="AA819" i="1" s="1"/>
  <c r="H823" i="1"/>
  <c r="T823" i="1"/>
  <c r="Z828" i="1"/>
  <c r="AB828" i="1" s="1"/>
  <c r="Z840" i="1"/>
  <c r="AA840" i="1" s="1"/>
  <c r="Z849" i="1"/>
  <c r="J853" i="1"/>
  <c r="V853" i="1"/>
  <c r="B863" i="1"/>
  <c r="N863" i="1"/>
  <c r="D914" i="1"/>
  <c r="D916" i="1" s="1"/>
  <c r="P914" i="1"/>
  <c r="P916" i="1" s="1"/>
  <c r="G946" i="1"/>
  <c r="S946" i="1"/>
  <c r="C956" i="1"/>
  <c r="O956" i="1"/>
  <c r="K966" i="1"/>
  <c r="W966" i="1"/>
  <c r="Z663" i="1"/>
  <c r="Z689" i="1"/>
  <c r="H731" i="1"/>
  <c r="H733" i="1" s="1"/>
  <c r="T731" i="1"/>
  <c r="T733" i="1" s="1"/>
  <c r="N751" i="1"/>
  <c r="N753" i="1" s="1"/>
  <c r="Z782" i="1"/>
  <c r="Q793" i="1"/>
  <c r="M811" i="1"/>
  <c r="M813" i="1" s="1"/>
  <c r="Z808" i="1"/>
  <c r="AB808" i="1" s="1"/>
  <c r="H813" i="1"/>
  <c r="U823" i="1"/>
  <c r="AA847" i="1"/>
  <c r="AB867" i="1"/>
  <c r="H873" i="1"/>
  <c r="T873" i="1"/>
  <c r="AA880" i="1"/>
  <c r="AA892" i="1"/>
  <c r="D903" i="1"/>
  <c r="K916" i="1"/>
  <c r="K905" i="1"/>
  <c r="K906" i="1" s="1"/>
  <c r="W916" i="1"/>
  <c r="W905" i="1"/>
  <c r="W906" i="1" s="1"/>
  <c r="L936" i="1"/>
  <c r="X936" i="1"/>
  <c r="H946" i="1"/>
  <c r="D956" i="1"/>
  <c r="P956" i="1"/>
  <c r="AA643" i="1"/>
  <c r="AA663" i="1"/>
  <c r="AA689" i="1"/>
  <c r="B718" i="1"/>
  <c r="N718" i="1"/>
  <c r="Z729" i="1"/>
  <c r="AA729" i="1" s="1"/>
  <c r="AA789" i="1"/>
  <c r="AA790" i="1"/>
  <c r="I813" i="1"/>
  <c r="U813" i="1"/>
  <c r="J823" i="1"/>
  <c r="V823" i="1"/>
  <c r="AA828" i="1"/>
  <c r="P841" i="1"/>
  <c r="P843" i="1" s="1"/>
  <c r="J843" i="1"/>
  <c r="V843" i="1"/>
  <c r="AA849" i="1"/>
  <c r="L853" i="1"/>
  <c r="X853" i="1"/>
  <c r="P863" i="1"/>
  <c r="AA867" i="1"/>
  <c r="Z868" i="1"/>
  <c r="Z871" i="1" s="1"/>
  <c r="AB871" i="1" s="1"/>
  <c r="Z869" i="1"/>
  <c r="AA869" i="1" s="1"/>
  <c r="Z870" i="1"/>
  <c r="I873" i="1"/>
  <c r="U873" i="1"/>
  <c r="M883" i="1"/>
  <c r="Y883" i="1"/>
  <c r="G904" i="1"/>
  <c r="G906" i="1" s="1"/>
  <c r="R906" i="1"/>
  <c r="E926" i="1"/>
  <c r="Q926" i="1"/>
  <c r="M936" i="1"/>
  <c r="Y936" i="1"/>
  <c r="I946" i="1"/>
  <c r="U946" i="1"/>
  <c r="Z974" i="1"/>
  <c r="V791" i="1"/>
  <c r="V793" i="1" s="1"/>
  <c r="I803" i="1"/>
  <c r="U803" i="1"/>
  <c r="AA807" i="1"/>
  <c r="D811" i="1"/>
  <c r="D813" i="1" s="1"/>
  <c r="J813" i="1"/>
  <c r="V813" i="1"/>
  <c r="N883" i="1"/>
  <c r="Z915" i="1"/>
  <c r="Y916" i="1"/>
  <c r="AA965" i="1"/>
  <c r="AB971" i="1"/>
  <c r="AA971" i="1"/>
  <c r="AB1001" i="1"/>
  <c r="AA1001" i="1"/>
  <c r="B723" i="1"/>
  <c r="F733" i="1"/>
  <c r="R733" i="1"/>
  <c r="K791" i="1"/>
  <c r="K793" i="1" s="1"/>
  <c r="W791" i="1"/>
  <c r="J803" i="1"/>
  <c r="V803" i="1"/>
  <c r="AA809" i="1"/>
  <c r="K813" i="1"/>
  <c r="W813" i="1"/>
  <c r="AA820" i="1"/>
  <c r="L833" i="1"/>
  <c r="X833" i="1"/>
  <c r="L843" i="1"/>
  <c r="X843" i="1"/>
  <c r="AB852" i="1"/>
  <c r="L791" i="1"/>
  <c r="L793" i="1" s="1"/>
  <c r="X791" i="1"/>
  <c r="X793" i="1" s="1"/>
  <c r="K801" i="1"/>
  <c r="W801" i="1"/>
  <c r="K803" i="1"/>
  <c r="W803" i="1"/>
  <c r="G821" i="1"/>
  <c r="G823" i="1" s="1"/>
  <c r="S821" i="1"/>
  <c r="Y823" i="1"/>
  <c r="H831" i="1"/>
  <c r="H833" i="1" s="1"/>
  <c r="T831" i="1"/>
  <c r="T833" i="1" s="1"/>
  <c r="M833" i="1"/>
  <c r="Z832" i="1"/>
  <c r="Y833" i="1"/>
  <c r="Z842" i="1"/>
  <c r="Y843" i="1"/>
  <c r="C853" i="1"/>
  <c r="O853" i="1"/>
  <c r="AA870" i="1"/>
  <c r="Z887" i="1"/>
  <c r="M891" i="1"/>
  <c r="M893" i="1" s="1"/>
  <c r="Z889" i="1"/>
  <c r="AA889" i="1" s="1"/>
  <c r="Z890" i="1"/>
  <c r="AA890" i="1" s="1"/>
  <c r="H893" i="1"/>
  <c r="T893" i="1"/>
  <c r="S904" i="1"/>
  <c r="S906" i="1" s="1"/>
  <c r="Y906" i="1"/>
  <c r="I914" i="1"/>
  <c r="I916" i="1" s="1"/>
  <c r="I901" i="1"/>
  <c r="U914" i="1"/>
  <c r="U916" i="1" s="1"/>
  <c r="U901" i="1"/>
  <c r="Z920" i="1"/>
  <c r="Z924" i="1" s="1"/>
  <c r="AB924" i="1" s="1"/>
  <c r="AA941" i="1"/>
  <c r="AA943" i="1"/>
  <c r="H956" i="1"/>
  <c r="T956" i="1"/>
  <c r="D966" i="1"/>
  <c r="P966" i="1"/>
  <c r="AA970" i="1"/>
  <c r="P904" i="1"/>
  <c r="AA972" i="1"/>
  <c r="L976" i="1"/>
  <c r="X976" i="1"/>
  <c r="AA842" i="1"/>
  <c r="D861" i="1"/>
  <c r="D863" i="1" s="1"/>
  <c r="N881" i="1"/>
  <c r="J900" i="1"/>
  <c r="J904" i="1" s="1"/>
  <c r="V900" i="1"/>
  <c r="V904" i="1" s="1"/>
  <c r="H901" i="1"/>
  <c r="H705" i="1" s="1"/>
  <c r="H695" i="1" s="1"/>
  <c r="H2071" i="1" s="1"/>
  <c r="H2081" i="1" s="1"/>
  <c r="T901" i="1"/>
  <c r="T705" i="1" s="1"/>
  <c r="T695" i="1" s="1"/>
  <c r="M904" i="1"/>
  <c r="M906" i="1" s="1"/>
  <c r="J905" i="1"/>
  <c r="V905" i="1"/>
  <c r="B944" i="1"/>
  <c r="B946" i="1" s="1"/>
  <c r="N944" i="1"/>
  <c r="N946" i="1" s="1"/>
  <c r="I954" i="1"/>
  <c r="I956" i="1" s="1"/>
  <c r="U954" i="1"/>
  <c r="U956" i="1" s="1"/>
  <c r="B994" i="1"/>
  <c r="B996" i="1" s="1"/>
  <c r="N994" i="1"/>
  <c r="N996" i="1" s="1"/>
  <c r="Z992" i="1"/>
  <c r="AA992" i="1" s="1"/>
  <c r="E1006" i="1"/>
  <c r="Q1006" i="1"/>
  <c r="G1014" i="1"/>
  <c r="G1016" i="1" s="1"/>
  <c r="S1014" i="1"/>
  <c r="S1016" i="1"/>
  <c r="I1026" i="1"/>
  <c r="U1026" i="1"/>
  <c r="J1034" i="1"/>
  <c r="J1036" i="1" s="1"/>
  <c r="V1034" i="1"/>
  <c r="B1044" i="1"/>
  <c r="B1046" i="1" s="1"/>
  <c r="N1044" i="1"/>
  <c r="N1046" i="1" s="1"/>
  <c r="M1044" i="1"/>
  <c r="M1046" i="1" s="1"/>
  <c r="Z1041" i="1"/>
  <c r="AB1041" i="1" s="1"/>
  <c r="Z1042" i="1"/>
  <c r="AA1042" i="1" s="1"/>
  <c r="C1046" i="1"/>
  <c r="O1046" i="1"/>
  <c r="Z1060" i="1"/>
  <c r="F1066" i="1"/>
  <c r="R1066" i="1"/>
  <c r="E1094" i="1"/>
  <c r="E1096" i="1" s="1"/>
  <c r="E1080" i="1"/>
  <c r="E1084" i="1" s="1"/>
  <c r="Q1094" i="1"/>
  <c r="Q1080" i="1"/>
  <c r="Q1084" i="1" s="1"/>
  <c r="AA1103" i="1"/>
  <c r="L1116" i="1"/>
  <c r="X1116" i="1"/>
  <c r="D1126" i="1"/>
  <c r="P1126" i="1"/>
  <c r="D1156" i="1"/>
  <c r="P1156" i="1"/>
  <c r="AA1163" i="1"/>
  <c r="L1176" i="1"/>
  <c r="X1176" i="1"/>
  <c r="D1186" i="1"/>
  <c r="P1186" i="1"/>
  <c r="M793" i="1"/>
  <c r="M843" i="1"/>
  <c r="K900" i="1"/>
  <c r="K904" i="1" s="1"/>
  <c r="W900" i="1"/>
  <c r="W904" i="1" s="1"/>
  <c r="M924" i="1"/>
  <c r="M926" i="1" s="1"/>
  <c r="AA931" i="1"/>
  <c r="AA934" i="1" s="1"/>
  <c r="P984" i="1"/>
  <c r="P986" i="1" s="1"/>
  <c r="B986" i="1"/>
  <c r="N986" i="1"/>
  <c r="Z985" i="1"/>
  <c r="C994" i="1"/>
  <c r="C996" i="1" s="1"/>
  <c r="O994" i="1"/>
  <c r="O996" i="1" s="1"/>
  <c r="F1004" i="1"/>
  <c r="F1006" i="1" s="1"/>
  <c r="R1004" i="1"/>
  <c r="R1006" i="1" s="1"/>
  <c r="H1014" i="1"/>
  <c r="T1014" i="1"/>
  <c r="H1016" i="1"/>
  <c r="T1016" i="1"/>
  <c r="J1026" i="1"/>
  <c r="V1026" i="1"/>
  <c r="M1034" i="1"/>
  <c r="M1036" i="1" s="1"/>
  <c r="Y1034" i="1"/>
  <c r="Y1036" i="1" s="1"/>
  <c r="L1034" i="1"/>
  <c r="L1036" i="1" s="1"/>
  <c r="X1034" i="1"/>
  <c r="X1036" i="1" s="1"/>
  <c r="D1046" i="1"/>
  <c r="P1046" i="1"/>
  <c r="I1054" i="1"/>
  <c r="I1056" i="1" s="1"/>
  <c r="U1054" i="1"/>
  <c r="U1056" i="1" s="1"/>
  <c r="J1056" i="1"/>
  <c r="V1056" i="1"/>
  <c r="Z1061" i="1"/>
  <c r="Z1062" i="1"/>
  <c r="AA1062" i="1" s="1"/>
  <c r="Z1063" i="1"/>
  <c r="G1066" i="1"/>
  <c r="S1066" i="1"/>
  <c r="Z1070" i="1"/>
  <c r="Z1071" i="1"/>
  <c r="AB1071" i="1" s="1"/>
  <c r="Z1072" i="1"/>
  <c r="S1094" i="1"/>
  <c r="S1096" i="1" s="1"/>
  <c r="R1096" i="1"/>
  <c r="F1094" i="1"/>
  <c r="F1080" i="1"/>
  <c r="F1084" i="1" s="1"/>
  <c r="R1094" i="1"/>
  <c r="R1080" i="1"/>
  <c r="R1084" i="1" s="1"/>
  <c r="I1094" i="1"/>
  <c r="I1096" i="1" s="1"/>
  <c r="I1080" i="1"/>
  <c r="U1094" i="1"/>
  <c r="U1080" i="1"/>
  <c r="Z1124" i="1"/>
  <c r="AB1124" i="1" s="1"/>
  <c r="AB1120" i="1"/>
  <c r="AA1120" i="1"/>
  <c r="AB1150" i="1"/>
  <c r="AA1150" i="1"/>
  <c r="Z1184" i="1"/>
  <c r="AB1184" i="1" s="1"/>
  <c r="AB1180" i="1"/>
  <c r="AA1180" i="1"/>
  <c r="C986" i="1"/>
  <c r="O986" i="1"/>
  <c r="AA991" i="1"/>
  <c r="D996" i="1"/>
  <c r="P996" i="1"/>
  <c r="Z1030" i="1"/>
  <c r="B1036" i="1"/>
  <c r="N1036" i="1"/>
  <c r="Z1035" i="1"/>
  <c r="AB1121" i="1"/>
  <c r="AA1121" i="1"/>
  <c r="AB1151" i="1"/>
  <c r="AA1151" i="1"/>
  <c r="AB1181" i="1"/>
  <c r="AA1181" i="1"/>
  <c r="Z858" i="1"/>
  <c r="AB858" i="1" s="1"/>
  <c r="Z882" i="1"/>
  <c r="Z940" i="1"/>
  <c r="Z945" i="1"/>
  <c r="Z961" i="1"/>
  <c r="Z964" i="1" s="1"/>
  <c r="B974" i="1"/>
  <c r="B976" i="1" s="1"/>
  <c r="N974" i="1"/>
  <c r="N976" i="1" s="1"/>
  <c r="D994" i="1"/>
  <c r="E996" i="1"/>
  <c r="Q996" i="1"/>
  <c r="H1006" i="1"/>
  <c r="T1006" i="1"/>
  <c r="AA1031" i="1"/>
  <c r="F1086" i="1"/>
  <c r="V1094" i="1"/>
  <c r="V1080" i="1"/>
  <c r="V1084" i="1" s="1"/>
  <c r="Z1093" i="1"/>
  <c r="U1085" i="1"/>
  <c r="U1096" i="1"/>
  <c r="G1093" i="1"/>
  <c r="G1083" i="1" s="1"/>
  <c r="G707" i="1" s="1"/>
  <c r="G697" i="1" s="1"/>
  <c r="G2073" i="1" s="1"/>
  <c r="G2083" i="1" s="1"/>
  <c r="G1104" i="1"/>
  <c r="M821" i="1"/>
  <c r="M823" i="1" s="1"/>
  <c r="M871" i="1"/>
  <c r="M873" i="1" s="1"/>
  <c r="L901" i="1"/>
  <c r="L705" i="1" s="1"/>
  <c r="L695" i="1" s="1"/>
  <c r="L2071" i="1" s="1"/>
  <c r="L2081" i="1" s="1"/>
  <c r="X901" i="1"/>
  <c r="X705" i="1" s="1"/>
  <c r="X695" i="1" s="1"/>
  <c r="X2071" i="1" s="1"/>
  <c r="X2081" i="1" s="1"/>
  <c r="B905" i="1"/>
  <c r="B906" i="1" s="1"/>
  <c r="N905" i="1"/>
  <c r="F944" i="1"/>
  <c r="F946" i="1" s="1"/>
  <c r="R944" i="1"/>
  <c r="R946" i="1" s="1"/>
  <c r="M954" i="1"/>
  <c r="M956" i="1" s="1"/>
  <c r="Y954" i="1"/>
  <c r="Y956" i="1" s="1"/>
  <c r="E986" i="1"/>
  <c r="Q986" i="1"/>
  <c r="F996" i="1"/>
  <c r="R996" i="1"/>
  <c r="N1004" i="1"/>
  <c r="N1006" i="1" s="1"/>
  <c r="K1016" i="1"/>
  <c r="W1016" i="1"/>
  <c r="Z1020" i="1"/>
  <c r="Z1024" i="1" s="1"/>
  <c r="AB1024" i="1" s="1"/>
  <c r="Z1025" i="1"/>
  <c r="Z1026" i="1" s="1"/>
  <c r="AB1026" i="1" s="1"/>
  <c r="Y1026" i="1"/>
  <c r="Z1032" i="1"/>
  <c r="AA1032" i="1" s="1"/>
  <c r="Z1033" i="1"/>
  <c r="P1036" i="1"/>
  <c r="Z1055" i="1"/>
  <c r="AA1055" i="1" s="1"/>
  <c r="AA1063" i="1"/>
  <c r="J1066" i="1"/>
  <c r="V1066" i="1"/>
  <c r="AA1071" i="1"/>
  <c r="AA1072" i="1"/>
  <c r="AA1073" i="1"/>
  <c r="G1084" i="1"/>
  <c r="G1086" i="1" s="1"/>
  <c r="H1094" i="1"/>
  <c r="H1081" i="1"/>
  <c r="H1084" i="1" s="1"/>
  <c r="T1094" i="1"/>
  <c r="T1081" i="1"/>
  <c r="T1084" i="1" s="1"/>
  <c r="D1116" i="1"/>
  <c r="P1116" i="1"/>
  <c r="L1136" i="1"/>
  <c r="X1136" i="1"/>
  <c r="D1146" i="1"/>
  <c r="P1146" i="1"/>
  <c r="AA1153" i="1"/>
  <c r="D1176" i="1"/>
  <c r="P1176" i="1"/>
  <c r="D801" i="1"/>
  <c r="D803" i="1" s="1"/>
  <c r="C900" i="1"/>
  <c r="C904" i="1" s="1"/>
  <c r="O900" i="1"/>
  <c r="O904" i="1" s="1"/>
  <c r="M901" i="1"/>
  <c r="M705" i="1" s="1"/>
  <c r="C905" i="1"/>
  <c r="O905" i="1"/>
  <c r="E916" i="1"/>
  <c r="Q916" i="1"/>
  <c r="Z925" i="1"/>
  <c r="Z926" i="1" s="1"/>
  <c r="AB926" i="1" s="1"/>
  <c r="N954" i="1"/>
  <c r="D974" i="1"/>
  <c r="D976" i="1" s="1"/>
  <c r="P974" i="1"/>
  <c r="P976" i="1" s="1"/>
  <c r="T984" i="1"/>
  <c r="T986" i="1" s="1"/>
  <c r="M984" i="1"/>
  <c r="M986" i="1" s="1"/>
  <c r="F986" i="1"/>
  <c r="R986" i="1"/>
  <c r="J1004" i="1"/>
  <c r="J1006" i="1" s="1"/>
  <c r="V1004" i="1"/>
  <c r="V1006" i="1" s="1"/>
  <c r="L1016" i="1"/>
  <c r="X1016" i="1"/>
  <c r="Z1021" i="1"/>
  <c r="AB1021" i="1" s="1"/>
  <c r="B1026" i="1"/>
  <c r="N1026" i="1"/>
  <c r="E1036" i="1"/>
  <c r="Q1036" i="1"/>
  <c r="Z1050" i="1"/>
  <c r="AA1050" i="1" s="1"/>
  <c r="K1066" i="1"/>
  <c r="W1066" i="1"/>
  <c r="I1076" i="1"/>
  <c r="U1076" i="1"/>
  <c r="B1094" i="1"/>
  <c r="B1096" i="1" s="1"/>
  <c r="AA1091" i="1"/>
  <c r="AB1110" i="1"/>
  <c r="AA1110" i="1"/>
  <c r="Z1083" i="1"/>
  <c r="E1116" i="1"/>
  <c r="Q1116" i="1"/>
  <c r="M1136" i="1"/>
  <c r="Y1136" i="1"/>
  <c r="Z1144" i="1"/>
  <c r="AB1144" i="1" s="1"/>
  <c r="AB1140" i="1"/>
  <c r="AA1140" i="1"/>
  <c r="AB1170" i="1"/>
  <c r="AA1170" i="1"/>
  <c r="E1176" i="1"/>
  <c r="Q1176" i="1"/>
  <c r="D900" i="1"/>
  <c r="N901" i="1"/>
  <c r="N904" i="1" s="1"/>
  <c r="D905" i="1"/>
  <c r="P905" i="1"/>
  <c r="M934" i="1"/>
  <c r="H944" i="1"/>
  <c r="T944" i="1"/>
  <c r="T946" i="1" s="1"/>
  <c r="H994" i="1"/>
  <c r="H996" i="1" s="1"/>
  <c r="T994" i="1"/>
  <c r="T996" i="1" s="1"/>
  <c r="K1006" i="1"/>
  <c r="W1006" i="1"/>
  <c r="Z1010" i="1"/>
  <c r="Y1014" i="1"/>
  <c r="Y1016" i="1" s="1"/>
  <c r="Z1015" i="1"/>
  <c r="C1024" i="1"/>
  <c r="O1024" i="1"/>
  <c r="Z1023" i="1"/>
  <c r="AA1023" i="1" s="1"/>
  <c r="C1026" i="1"/>
  <c r="O1026" i="1"/>
  <c r="H1044" i="1"/>
  <c r="H1046" i="1" s="1"/>
  <c r="T1044" i="1"/>
  <c r="T1046" i="1" s="1"/>
  <c r="I1046" i="1"/>
  <c r="U1046" i="1"/>
  <c r="B1054" i="1"/>
  <c r="B1056" i="1" s="1"/>
  <c r="N1054" i="1"/>
  <c r="N1056" i="1" s="1"/>
  <c r="Z1051" i="1"/>
  <c r="AA1092" i="1"/>
  <c r="D1082" i="1"/>
  <c r="B1085" i="1"/>
  <c r="N1085" i="1"/>
  <c r="AB1111" i="1"/>
  <c r="AA1111" i="1"/>
  <c r="J1126" i="1"/>
  <c r="V1126" i="1"/>
  <c r="AB1141" i="1"/>
  <c r="AA1141" i="1"/>
  <c r="F1146" i="1"/>
  <c r="R1146" i="1"/>
  <c r="J1156" i="1"/>
  <c r="V1156" i="1"/>
  <c r="AB1171" i="1"/>
  <c r="AA1171" i="1"/>
  <c r="J1186" i="1"/>
  <c r="V1186" i="1"/>
  <c r="M841" i="1"/>
  <c r="C901" i="1"/>
  <c r="O901" i="1"/>
  <c r="M914" i="1"/>
  <c r="M916" i="1" s="1"/>
  <c r="AA975" i="1"/>
  <c r="J984" i="1"/>
  <c r="V984" i="1"/>
  <c r="I994" i="1"/>
  <c r="U994" i="1"/>
  <c r="I996" i="1"/>
  <c r="U996" i="1"/>
  <c r="L1004" i="1"/>
  <c r="X1004" i="1"/>
  <c r="L1006" i="1"/>
  <c r="X1006" i="1"/>
  <c r="Z1011" i="1"/>
  <c r="AB1011" i="1" s="1"/>
  <c r="B1016" i="1"/>
  <c r="N1016" i="1"/>
  <c r="AA1021" i="1"/>
  <c r="G1034" i="1"/>
  <c r="G1036" i="1" s="1"/>
  <c r="S1034" i="1"/>
  <c r="S1036" i="1" s="1"/>
  <c r="F1034" i="1"/>
  <c r="F1036" i="1" s="1"/>
  <c r="R1034" i="1"/>
  <c r="R1036" i="1" s="1"/>
  <c r="AA1033" i="1"/>
  <c r="C1054" i="1"/>
  <c r="C1056" i="1" s="1"/>
  <c r="O1054" i="1"/>
  <c r="O1056" i="1" s="1"/>
  <c r="D1056" i="1"/>
  <c r="P1056" i="1"/>
  <c r="P1084" i="1"/>
  <c r="R1086" i="1"/>
  <c r="G1094" i="1"/>
  <c r="G1096" i="1" s="1"/>
  <c r="F1096" i="1"/>
  <c r="L1104" i="1"/>
  <c r="L1106" i="1" s="1"/>
  <c r="X1104" i="1"/>
  <c r="X1106" i="1" s="1"/>
  <c r="Z955" i="1"/>
  <c r="I986" i="1"/>
  <c r="U986" i="1"/>
  <c r="J996" i="1"/>
  <c r="V996" i="1"/>
  <c r="Y1006" i="1"/>
  <c r="C1016" i="1"/>
  <c r="O1016" i="1"/>
  <c r="H1036" i="1"/>
  <c r="T1036" i="1"/>
  <c r="D1054" i="1"/>
  <c r="Z1065" i="1"/>
  <c r="AA1065" i="1" s="1"/>
  <c r="X1076" i="1"/>
  <c r="S1086" i="1"/>
  <c r="AB1100" i="1"/>
  <c r="D1085" i="1"/>
  <c r="P1096" i="1"/>
  <c r="P1085" i="1"/>
  <c r="H1085" i="1"/>
  <c r="H1096" i="1"/>
  <c r="T1085" i="1"/>
  <c r="T1096" i="1"/>
  <c r="J986" i="1"/>
  <c r="V986" i="1"/>
  <c r="F1026" i="1"/>
  <c r="R1026" i="1"/>
  <c r="I1036" i="1"/>
  <c r="U1036" i="1"/>
  <c r="L1046" i="1"/>
  <c r="X1046" i="1"/>
  <c r="AA1052" i="1"/>
  <c r="M1076" i="1"/>
  <c r="J1094" i="1"/>
  <c r="J1080" i="1"/>
  <c r="J1084" i="1" s="1"/>
  <c r="Z1092" i="1"/>
  <c r="I1085" i="1"/>
  <c r="AA1100" i="1"/>
  <c r="E1085" i="1"/>
  <c r="Q1096" i="1"/>
  <c r="Q1085" i="1"/>
  <c r="Q1086" i="1" s="1"/>
  <c r="AB1130" i="1"/>
  <c r="AA1130" i="1"/>
  <c r="Z1164" i="1"/>
  <c r="AB1164" i="1" s="1"/>
  <c r="AB1160" i="1"/>
  <c r="AA1160" i="1"/>
  <c r="AA1164" i="1" s="1"/>
  <c r="D841" i="1"/>
  <c r="D843" i="1" s="1"/>
  <c r="M903" i="1"/>
  <c r="Z903" i="1" s="1"/>
  <c r="H905" i="1"/>
  <c r="H906" i="1" s="1"/>
  <c r="T905" i="1"/>
  <c r="Z935" i="1"/>
  <c r="Z936" i="1" s="1"/>
  <c r="AB936" i="1" s="1"/>
  <c r="G954" i="1"/>
  <c r="G956" i="1" s="1"/>
  <c r="S954" i="1"/>
  <c r="S956" i="1" s="1"/>
  <c r="Y984" i="1"/>
  <c r="Y986" i="1" s="1"/>
  <c r="K986" i="1"/>
  <c r="W986" i="1"/>
  <c r="X996" i="1"/>
  <c r="Z1002" i="1"/>
  <c r="AA1002" i="1" s="1"/>
  <c r="D1014" i="1"/>
  <c r="D1016" i="1" s="1"/>
  <c r="G1026" i="1"/>
  <c r="S1026" i="1"/>
  <c r="V1036" i="1"/>
  <c r="G1056" i="1"/>
  <c r="S1056" i="1"/>
  <c r="B1076" i="1"/>
  <c r="N1076" i="1"/>
  <c r="Z1082" i="1"/>
  <c r="M1084" i="1"/>
  <c r="M1086" i="1" s="1"/>
  <c r="Z1091" i="1"/>
  <c r="AB1091" i="1" s="1"/>
  <c r="C1104" i="1"/>
  <c r="C1106" i="1" s="1"/>
  <c r="C1090" i="1"/>
  <c r="O1104" i="1"/>
  <c r="O1106" i="1" s="1"/>
  <c r="O1090" i="1"/>
  <c r="B1084" i="1"/>
  <c r="N1084" i="1"/>
  <c r="R1106" i="1"/>
  <c r="J1116" i="1"/>
  <c r="V1116" i="1"/>
  <c r="AB1131" i="1"/>
  <c r="AA1131" i="1"/>
  <c r="J1146" i="1"/>
  <c r="V1146" i="1"/>
  <c r="AB1161" i="1"/>
  <c r="AA1161" i="1"/>
  <c r="F1166" i="1"/>
  <c r="R1166" i="1"/>
  <c r="J1176" i="1"/>
  <c r="V1176" i="1"/>
  <c r="AB1191" i="1"/>
  <c r="AA1191" i="1"/>
  <c r="Z990" i="1"/>
  <c r="Z994" i="1" s="1"/>
  <c r="AB994" i="1" s="1"/>
  <c r="M996" i="1"/>
  <c r="Z995" i="1"/>
  <c r="Z996" i="1" s="1"/>
  <c r="AB996" i="1" s="1"/>
  <c r="Y996" i="1"/>
  <c r="AA1000" i="1"/>
  <c r="D1004" i="1"/>
  <c r="P1004" i="1"/>
  <c r="P1006" i="1" s="1"/>
  <c r="Z1003" i="1"/>
  <c r="AA1003" i="1" s="1"/>
  <c r="D1006" i="1"/>
  <c r="AA1005" i="1"/>
  <c r="AA1012" i="1"/>
  <c r="AA1013" i="1"/>
  <c r="F1016" i="1"/>
  <c r="R1016" i="1"/>
  <c r="H1024" i="1"/>
  <c r="H1026" i="1" s="1"/>
  <c r="T1024" i="1"/>
  <c r="T1026" i="1" s="1"/>
  <c r="M1024" i="1"/>
  <c r="M1026" i="1" s="1"/>
  <c r="Z1045" i="1"/>
  <c r="E1066" i="1"/>
  <c r="Q1066" i="1"/>
  <c r="N1094" i="1"/>
  <c r="N1096" i="1" s="1"/>
  <c r="G1106" i="1"/>
  <c r="K1146" i="1"/>
  <c r="W1146" i="1"/>
  <c r="G1166" i="1"/>
  <c r="S1166" i="1"/>
  <c r="Z1105" i="1"/>
  <c r="Z1125" i="1"/>
  <c r="AA1125" i="1" s="1"/>
  <c r="Z1145" i="1"/>
  <c r="Z1146" i="1" s="1"/>
  <c r="AB1146" i="1" s="1"/>
  <c r="Z1165" i="1"/>
  <c r="Z1185" i="1"/>
  <c r="I1216" i="1"/>
  <c r="U1216" i="1"/>
  <c r="AB1260" i="1"/>
  <c r="AA1260" i="1"/>
  <c r="Z1264" i="1"/>
  <c r="AB1264" i="1" s="1"/>
  <c r="F1285" i="1"/>
  <c r="F709" i="1" s="1"/>
  <c r="R1285" i="1"/>
  <c r="R709" i="1" s="1"/>
  <c r="H1285" i="1"/>
  <c r="T1285" i="1"/>
  <c r="AA1060" i="1"/>
  <c r="M1074" i="1"/>
  <c r="K1090" i="1"/>
  <c r="W1090" i="1"/>
  <c r="M1094" i="1"/>
  <c r="M1096" i="1" s="1"/>
  <c r="Y1094" i="1"/>
  <c r="Y1096" i="1" s="1"/>
  <c r="J1095" i="1"/>
  <c r="V1095" i="1"/>
  <c r="F1104" i="1"/>
  <c r="F1106" i="1" s="1"/>
  <c r="R1104" i="1"/>
  <c r="AA1105" i="1"/>
  <c r="Z1113" i="1"/>
  <c r="Z1114" i="1" s="1"/>
  <c r="Z1133" i="1"/>
  <c r="AA1133" i="1" s="1"/>
  <c r="AA1145" i="1"/>
  <c r="Z1153" i="1"/>
  <c r="Z1154" i="1" s="1"/>
  <c r="AA1165" i="1"/>
  <c r="AA1166" i="1" s="1"/>
  <c r="Z1173" i="1"/>
  <c r="AA1173" i="1" s="1"/>
  <c r="AA1185" i="1"/>
  <c r="L1204" i="1"/>
  <c r="L1206" i="1" s="1"/>
  <c r="X1204" i="1"/>
  <c r="X1206" i="1" s="1"/>
  <c r="T1206" i="1"/>
  <c r="Z1222" i="1"/>
  <c r="AA1222" i="1" s="1"/>
  <c r="F1226" i="1"/>
  <c r="R1226" i="1"/>
  <c r="F1246" i="1"/>
  <c r="R1246" i="1"/>
  <c r="B1256" i="1"/>
  <c r="AB1295" i="1"/>
  <c r="G1280" i="1"/>
  <c r="G1284" i="1" s="1"/>
  <c r="G1314" i="1"/>
  <c r="S1280" i="1"/>
  <c r="S1314" i="1"/>
  <c r="D1352" i="1"/>
  <c r="M1004" i="1"/>
  <c r="M1006" i="1" s="1"/>
  <c r="Z1040" i="1"/>
  <c r="L1090" i="1"/>
  <c r="X1090" i="1"/>
  <c r="D1093" i="1"/>
  <c r="K1095" i="1"/>
  <c r="W1095" i="1"/>
  <c r="Z1101" i="1"/>
  <c r="Z1104" i="1" s="1"/>
  <c r="AB1104" i="1" s="1"/>
  <c r="S1104" i="1"/>
  <c r="S1106" i="1" s="1"/>
  <c r="B1106" i="1"/>
  <c r="N1106" i="1"/>
  <c r="M1114" i="1"/>
  <c r="M1116" i="1" s="1"/>
  <c r="Y1114" i="1"/>
  <c r="Y1116" i="1" s="1"/>
  <c r="H1116" i="1"/>
  <c r="T1116" i="1"/>
  <c r="I1206" i="1"/>
  <c r="U1206" i="1"/>
  <c r="G1246" i="1"/>
  <c r="S1246" i="1"/>
  <c r="F1282" i="1"/>
  <c r="F706" i="1" s="1"/>
  <c r="F696" i="1" s="1"/>
  <c r="R1282" i="1"/>
  <c r="R706" i="1" s="1"/>
  <c r="R696" i="1" s="1"/>
  <c r="F1283" i="1"/>
  <c r="F707" i="1" s="1"/>
  <c r="F697" i="1" s="1"/>
  <c r="R1283" i="1"/>
  <c r="R707" i="1" s="1"/>
  <c r="R697" i="1" s="1"/>
  <c r="AA1300" i="1"/>
  <c r="AB1301" i="1"/>
  <c r="AA1301" i="1"/>
  <c r="AA1340" i="1"/>
  <c r="AA1341" i="1"/>
  <c r="AA1193" i="1"/>
  <c r="B1196" i="1"/>
  <c r="N1196" i="1"/>
  <c r="Z1195" i="1"/>
  <c r="Z1200" i="1"/>
  <c r="L1216" i="1"/>
  <c r="AA1221" i="1"/>
  <c r="D1224" i="1"/>
  <c r="D1226" i="1" s="1"/>
  <c r="Z1240" i="1"/>
  <c r="M1244" i="1"/>
  <c r="Z1241" i="1"/>
  <c r="AB1241" i="1" s="1"/>
  <c r="AA1261" i="1"/>
  <c r="AA1263" i="1"/>
  <c r="D1074" i="1"/>
  <c r="D1076" i="1" s="1"/>
  <c r="D1106" i="1"/>
  <c r="P1106" i="1"/>
  <c r="M1194" i="1"/>
  <c r="M1196" i="1" s="1"/>
  <c r="Y1194" i="1"/>
  <c r="Y1196" i="1" s="1"/>
  <c r="C1196" i="1"/>
  <c r="O1196" i="1"/>
  <c r="Z1201" i="1"/>
  <c r="AB1201" i="1" s="1"/>
  <c r="M1216" i="1"/>
  <c r="Y1216" i="1"/>
  <c r="I1226" i="1"/>
  <c r="U1226" i="1"/>
  <c r="Z1230" i="1"/>
  <c r="M1234" i="1"/>
  <c r="G1236" i="1"/>
  <c r="S1236" i="1"/>
  <c r="Z1243" i="1"/>
  <c r="AA1243" i="1" s="1"/>
  <c r="Y1266" i="1"/>
  <c r="AA1270" i="1"/>
  <c r="AA1274" i="1" s="1"/>
  <c r="Z1274" i="1"/>
  <c r="AB1274" i="1" s="1"/>
  <c r="I1276" i="1"/>
  <c r="U1276" i="1"/>
  <c r="K1306" i="1"/>
  <c r="W1306" i="1"/>
  <c r="Z1324" i="1"/>
  <c r="F1336" i="1"/>
  <c r="R1336" i="1"/>
  <c r="L1346" i="1"/>
  <c r="X1346" i="1"/>
  <c r="AA1362" i="1"/>
  <c r="Z1075" i="1"/>
  <c r="Z1095" i="1"/>
  <c r="E1106" i="1"/>
  <c r="Q1106" i="1"/>
  <c r="B1194" i="1"/>
  <c r="N1194" i="1"/>
  <c r="Z1190" i="1"/>
  <c r="AA1195" i="1"/>
  <c r="Z1202" i="1"/>
  <c r="AA1202" i="1" s="1"/>
  <c r="L1214" i="1"/>
  <c r="X1214" i="1"/>
  <c r="X1216" i="1" s="1"/>
  <c r="B1216" i="1"/>
  <c r="Z1215" i="1"/>
  <c r="G1224" i="1"/>
  <c r="G1226" i="1" s="1"/>
  <c r="S1224" i="1"/>
  <c r="S1226" i="1" s="1"/>
  <c r="Z1233" i="1"/>
  <c r="H1236" i="1"/>
  <c r="T1236" i="1"/>
  <c r="F1256" i="1"/>
  <c r="R1256" i="1"/>
  <c r="B1266" i="1"/>
  <c r="N1266" i="1"/>
  <c r="K1326" i="1"/>
  <c r="W1326" i="1"/>
  <c r="K1314" i="1"/>
  <c r="W1314" i="1"/>
  <c r="G1336" i="1"/>
  <c r="S1336" i="1"/>
  <c r="M1346" i="1"/>
  <c r="Y1346" i="1"/>
  <c r="Z1005" i="1"/>
  <c r="Z1203" i="1"/>
  <c r="M1206" i="1"/>
  <c r="Y1206" i="1"/>
  <c r="Z1210" i="1"/>
  <c r="M1214" i="1"/>
  <c r="Y1214" i="1"/>
  <c r="C1216" i="1"/>
  <c r="O1216" i="1"/>
  <c r="I1236" i="1"/>
  <c r="U1236" i="1"/>
  <c r="D1244" i="1"/>
  <c r="D1246" i="1" s="1"/>
  <c r="G1256" i="1"/>
  <c r="S1256" i="1"/>
  <c r="J1283" i="1"/>
  <c r="J707" i="1" s="1"/>
  <c r="J697" i="1" s="1"/>
  <c r="J2073" i="1" s="1"/>
  <c r="J2083" i="1" s="1"/>
  <c r="AA1305" i="1"/>
  <c r="AA1320" i="1"/>
  <c r="AA1324" i="1" s="1"/>
  <c r="AA1321" i="1"/>
  <c r="AA1322" i="1"/>
  <c r="L1285" i="1"/>
  <c r="L1316" i="1"/>
  <c r="X1285" i="1"/>
  <c r="X1286" i="1" s="1"/>
  <c r="X1316" i="1"/>
  <c r="B1346" i="1"/>
  <c r="M1014" i="1"/>
  <c r="M1016" i="1" s="1"/>
  <c r="AA1115" i="1"/>
  <c r="AA1135" i="1"/>
  <c r="AA1155" i="1"/>
  <c r="AA1175" i="1"/>
  <c r="F1204" i="1"/>
  <c r="F1206" i="1" s="1"/>
  <c r="R1204" i="1"/>
  <c r="R1206" i="1" s="1"/>
  <c r="AA1201" i="1"/>
  <c r="B1206" i="1"/>
  <c r="N1206" i="1"/>
  <c r="Z1205" i="1"/>
  <c r="B1214" i="1"/>
  <c r="N1214" i="1"/>
  <c r="Z1211" i="1"/>
  <c r="AB1211" i="1" s="1"/>
  <c r="AA1215" i="1"/>
  <c r="D1234" i="1"/>
  <c r="D1236" i="1" s="1"/>
  <c r="AA1231" i="1"/>
  <c r="L1246" i="1"/>
  <c r="X1246" i="1"/>
  <c r="H1256" i="1"/>
  <c r="T1256" i="1"/>
  <c r="AA1271" i="1"/>
  <c r="Z1334" i="1"/>
  <c r="AB1334" i="1" s="1"/>
  <c r="AB1331" i="1"/>
  <c r="AA1331" i="1"/>
  <c r="AB1461" i="1"/>
  <c r="AA1461" i="1"/>
  <c r="G1204" i="1"/>
  <c r="G1206" i="1" s="1"/>
  <c r="S1204" i="1"/>
  <c r="S1206" i="1" s="1"/>
  <c r="C1206" i="1"/>
  <c r="O1206" i="1"/>
  <c r="Y1226" i="1"/>
  <c r="AA1233" i="1"/>
  <c r="M1246" i="1"/>
  <c r="AB1250" i="1"/>
  <c r="AA1250" i="1"/>
  <c r="Z1254" i="1"/>
  <c r="AB1254" i="1" s="1"/>
  <c r="Z1326" i="1"/>
  <c r="AA1345" i="1"/>
  <c r="F1194" i="1"/>
  <c r="F1196" i="1" s="1"/>
  <c r="R1194" i="1"/>
  <c r="R1196" i="1" s="1"/>
  <c r="H1196" i="1"/>
  <c r="H1204" i="1"/>
  <c r="H1206" i="1" s="1"/>
  <c r="T1204" i="1"/>
  <c r="AA1203" i="1"/>
  <c r="B1226" i="1"/>
  <c r="N1226" i="1"/>
  <c r="Z1225" i="1"/>
  <c r="L1236" i="1"/>
  <c r="X1236" i="1"/>
  <c r="AB1291" i="1"/>
  <c r="AA1291" i="1"/>
  <c r="T1281" i="1"/>
  <c r="U1351" i="1"/>
  <c r="U1354" i="1" s="1"/>
  <c r="I1114" i="1"/>
  <c r="I1116" i="1" s="1"/>
  <c r="U1114" i="1"/>
  <c r="U1116" i="1" s="1"/>
  <c r="I1196" i="1"/>
  <c r="U1196" i="1"/>
  <c r="D1214" i="1"/>
  <c r="D1216" i="1" s="1"/>
  <c r="AA1211" i="1"/>
  <c r="G1216" i="1"/>
  <c r="S1216" i="1"/>
  <c r="C1226" i="1"/>
  <c r="O1226" i="1"/>
  <c r="M1236" i="1"/>
  <c r="Y1236" i="1"/>
  <c r="B1280" i="1"/>
  <c r="AB1290" i="1"/>
  <c r="B1282" i="1"/>
  <c r="B706" i="1" s="1"/>
  <c r="B696" i="1" s="1"/>
  <c r="N1282" i="1"/>
  <c r="N706" i="1" s="1"/>
  <c r="N696" i="1" s="1"/>
  <c r="I1283" i="1"/>
  <c r="I707" i="1" s="1"/>
  <c r="I697" i="1" s="1"/>
  <c r="I2073" i="1" s="1"/>
  <c r="I2083" i="1" s="1"/>
  <c r="U1283" i="1"/>
  <c r="U707" i="1" s="1"/>
  <c r="U697" i="1" s="1"/>
  <c r="U2073" i="1" s="1"/>
  <c r="U2083" i="1" s="1"/>
  <c r="F1346" i="1"/>
  <c r="R1346" i="1"/>
  <c r="H1194" i="1"/>
  <c r="T1194" i="1"/>
  <c r="T1196" i="1" s="1"/>
  <c r="J1204" i="1"/>
  <c r="J1206" i="1" s="1"/>
  <c r="V1204" i="1"/>
  <c r="V1206" i="1" s="1"/>
  <c r="F1214" i="1"/>
  <c r="F1216" i="1" s="1"/>
  <c r="R1214" i="1"/>
  <c r="R1216" i="1" s="1"/>
  <c r="E1214" i="1"/>
  <c r="E1216" i="1" s="1"/>
  <c r="Q1214" i="1"/>
  <c r="Q1216" i="1" s="1"/>
  <c r="H1216" i="1"/>
  <c r="T1216" i="1"/>
  <c r="Z1220" i="1"/>
  <c r="M1224" i="1"/>
  <c r="M1226" i="1" s="1"/>
  <c r="Y1224" i="1"/>
  <c r="B1236" i="1"/>
  <c r="Z1235" i="1"/>
  <c r="AA1245" i="1"/>
  <c r="AA1253" i="1"/>
  <c r="L1256" i="1"/>
  <c r="X1256" i="1"/>
  <c r="H1266" i="1"/>
  <c r="T1266" i="1"/>
  <c r="K1296" i="1"/>
  <c r="W1296" i="1"/>
  <c r="E1326" i="1"/>
  <c r="Q1326" i="1"/>
  <c r="AA1335" i="1"/>
  <c r="Y1336" i="1"/>
  <c r="M1283" i="1"/>
  <c r="Z1313" i="1"/>
  <c r="G1346" i="1"/>
  <c r="S1346" i="1"/>
  <c r="N1216" i="1"/>
  <c r="N1236" i="1"/>
  <c r="N1256" i="1"/>
  <c r="M1264" i="1"/>
  <c r="M1266" i="1" s="1"/>
  <c r="K1280" i="1"/>
  <c r="K1284" i="1" s="1"/>
  <c r="W1280" i="1"/>
  <c r="W1284" i="1" s="1"/>
  <c r="J1285" i="1"/>
  <c r="V1285" i="1"/>
  <c r="F1294" i="1"/>
  <c r="F1296" i="1" s="1"/>
  <c r="R1294" i="1"/>
  <c r="R1296" i="1" s="1"/>
  <c r="J1304" i="1"/>
  <c r="J1306" i="1" s="1"/>
  <c r="V1304" i="1"/>
  <c r="V1306" i="1" s="1"/>
  <c r="M1310" i="1"/>
  <c r="Y1310" i="1"/>
  <c r="M1315" i="1"/>
  <c r="Y1315" i="1"/>
  <c r="Y1285" i="1" s="1"/>
  <c r="F1326" i="1"/>
  <c r="R1326" i="1"/>
  <c r="H1346" i="1"/>
  <c r="T1346" i="1"/>
  <c r="J1364" i="1"/>
  <c r="J1366" i="1" s="1"/>
  <c r="V1364" i="1"/>
  <c r="V1366" i="1" s="1"/>
  <c r="AA1372" i="1"/>
  <c r="AA1373" i="1"/>
  <c r="U1384" i="1"/>
  <c r="U1386" i="1" s="1"/>
  <c r="C1396" i="1"/>
  <c r="O1396" i="1"/>
  <c r="J1380" i="1"/>
  <c r="J1404" i="1"/>
  <c r="V1380" i="1"/>
  <c r="V1404" i="1"/>
  <c r="V1406" i="1" s="1"/>
  <c r="E1406" i="1"/>
  <c r="Q1406" i="1"/>
  <c r="B1426" i="1"/>
  <c r="N1426" i="1"/>
  <c r="L1434" i="1"/>
  <c r="L1436" i="1" s="1"/>
  <c r="X1434" i="1"/>
  <c r="G1385" i="1"/>
  <c r="S1385" i="1"/>
  <c r="AA1441" i="1"/>
  <c r="D1456" i="1"/>
  <c r="P1456" i="1"/>
  <c r="Z1462" i="1"/>
  <c r="Z1463" i="1"/>
  <c r="AA1463" i="1" s="1"/>
  <c r="I1466" i="1"/>
  <c r="U1466" i="1"/>
  <c r="Z1475" i="1"/>
  <c r="Y1476" i="1"/>
  <c r="K1484" i="1"/>
  <c r="W1484" i="1"/>
  <c r="F1486" i="1"/>
  <c r="R1486" i="1"/>
  <c r="H1380" i="1"/>
  <c r="H1384" i="1" s="1"/>
  <c r="H1504" i="1"/>
  <c r="T1380" i="1"/>
  <c r="T1384" i="1" s="1"/>
  <c r="T1504" i="1"/>
  <c r="C1506" i="1"/>
  <c r="O1506" i="1"/>
  <c r="Z1510" i="1"/>
  <c r="Y1514" i="1"/>
  <c r="Y1516" i="1" s="1"/>
  <c r="AB1534" i="1"/>
  <c r="AB1531" i="1"/>
  <c r="AA1531" i="1"/>
  <c r="AA1534" i="1" s="1"/>
  <c r="AA1251" i="1"/>
  <c r="L1280" i="1"/>
  <c r="L1284" i="1" s="1"/>
  <c r="X1280" i="1"/>
  <c r="X1284" i="1" s="1"/>
  <c r="I1281" i="1"/>
  <c r="U1281" i="1"/>
  <c r="M1296" i="1"/>
  <c r="Y1296" i="1"/>
  <c r="AA1302" i="1"/>
  <c r="B1310" i="1"/>
  <c r="N1310" i="1"/>
  <c r="B1315" i="1"/>
  <c r="N1315" i="1"/>
  <c r="L1324" i="1"/>
  <c r="L1326" i="1" s="1"/>
  <c r="X1324" i="1"/>
  <c r="G1334" i="1"/>
  <c r="S1334" i="1"/>
  <c r="N1344" i="1"/>
  <c r="N1346" i="1" s="1"/>
  <c r="F1350" i="1"/>
  <c r="F1354" i="1" s="1"/>
  <c r="F1356" i="1" s="1"/>
  <c r="K1366" i="1"/>
  <c r="J1394" i="1"/>
  <c r="V1394" i="1"/>
  <c r="P1396" i="1"/>
  <c r="K1382" i="1"/>
  <c r="K1352" i="1" s="1"/>
  <c r="K706" i="1" s="1"/>
  <c r="K696" i="1" s="1"/>
  <c r="W1382" i="1"/>
  <c r="W1352" i="1" s="1"/>
  <c r="W706" i="1" s="1"/>
  <c r="W696" i="1" s="1"/>
  <c r="F1406" i="1"/>
  <c r="R1406" i="1"/>
  <c r="K1385" i="1"/>
  <c r="W1385" i="1"/>
  <c r="O1426" i="1"/>
  <c r="H1436" i="1"/>
  <c r="T1436" i="1"/>
  <c r="E1456" i="1"/>
  <c r="Q1456" i="1"/>
  <c r="J1466" i="1"/>
  <c r="V1466" i="1"/>
  <c r="B1476" i="1"/>
  <c r="N1476" i="1"/>
  <c r="G1486" i="1"/>
  <c r="S1486" i="1"/>
  <c r="AA1490" i="1"/>
  <c r="P1506" i="1"/>
  <c r="Z1512" i="1"/>
  <c r="AA1512" i="1" s="1"/>
  <c r="I1516" i="1"/>
  <c r="U1516" i="1"/>
  <c r="F1546" i="1"/>
  <c r="R1546" i="1"/>
  <c r="AB1613" i="1"/>
  <c r="AA1613" i="1"/>
  <c r="Z1303" i="1"/>
  <c r="AA1303" i="1" s="1"/>
  <c r="E1396" i="1"/>
  <c r="Q1396" i="1"/>
  <c r="E1414" i="1"/>
  <c r="E1380" i="1"/>
  <c r="Q1414" i="1"/>
  <c r="Q1416" i="1" s="1"/>
  <c r="Q1380" i="1"/>
  <c r="X1416" i="1"/>
  <c r="Z1432" i="1"/>
  <c r="AA1432" i="1" s="1"/>
  <c r="B1385" i="1"/>
  <c r="N1385" i="1"/>
  <c r="Z1445" i="1"/>
  <c r="D1464" i="1"/>
  <c r="Z1513" i="1"/>
  <c r="AA1513" i="1" s="1"/>
  <c r="D1264" i="1"/>
  <c r="D1266" i="1" s="1"/>
  <c r="N1280" i="1"/>
  <c r="M1285" i="1"/>
  <c r="M1304" i="1"/>
  <c r="M1306" i="1" s="1"/>
  <c r="Y1304" i="1"/>
  <c r="Y1306" i="1" s="1"/>
  <c r="D1310" i="1"/>
  <c r="P1310" i="1"/>
  <c r="B1311" i="1"/>
  <c r="B1281" i="1" s="1"/>
  <c r="N1311" i="1"/>
  <c r="Z1311" i="1" s="1"/>
  <c r="AB1311" i="1" s="1"/>
  <c r="I1313" i="1"/>
  <c r="I1314" i="1" s="1"/>
  <c r="I1316" i="1" s="1"/>
  <c r="U1313" i="1"/>
  <c r="U1314" i="1" s="1"/>
  <c r="U1316" i="1" s="1"/>
  <c r="D1315" i="1"/>
  <c r="P1315" i="1"/>
  <c r="N1324" i="1"/>
  <c r="N1326" i="1" s="1"/>
  <c r="I1334" i="1"/>
  <c r="I1336" i="1" s="1"/>
  <c r="U1334" i="1"/>
  <c r="U1336" i="1" s="1"/>
  <c r="D1344" i="1"/>
  <c r="D1346" i="1" s="1"/>
  <c r="H1350" i="1"/>
  <c r="H1354" i="1" s="1"/>
  <c r="T1350" i="1"/>
  <c r="T1354" i="1" s="1"/>
  <c r="N1352" i="1"/>
  <c r="W1364" i="1"/>
  <c r="W1366" i="1" s="1"/>
  <c r="M1366" i="1"/>
  <c r="Y1366" i="1"/>
  <c r="H1374" i="1"/>
  <c r="T1374" i="1"/>
  <c r="N1376" i="1"/>
  <c r="Z1381" i="1"/>
  <c r="AB1381" i="1" s="1"/>
  <c r="Y1416" i="1"/>
  <c r="E1426" i="1"/>
  <c r="Q1426" i="1"/>
  <c r="C1446" i="1"/>
  <c r="O1446" i="1"/>
  <c r="AA1462" i="1"/>
  <c r="L1466" i="1"/>
  <c r="X1466" i="1"/>
  <c r="D1476" i="1"/>
  <c r="P1476" i="1"/>
  <c r="Z1484" i="1"/>
  <c r="Z1495" i="1"/>
  <c r="M1385" i="1"/>
  <c r="Y1496" i="1"/>
  <c r="Y1385" i="1"/>
  <c r="K1516" i="1"/>
  <c r="W1516" i="1"/>
  <c r="Z1245" i="1"/>
  <c r="Z1265" i="1"/>
  <c r="Z1266" i="1" s="1"/>
  <c r="AB1266" i="1" s="1"/>
  <c r="C1280" i="1"/>
  <c r="O1280" i="1"/>
  <c r="Z1292" i="1"/>
  <c r="AA1292" i="1" s="1"/>
  <c r="AA1294" i="1" s="1"/>
  <c r="AA1296" i="1" s="1"/>
  <c r="J1294" i="1"/>
  <c r="J1296" i="1" s="1"/>
  <c r="V1294" i="1"/>
  <c r="V1296" i="1" s="1"/>
  <c r="B1304" i="1"/>
  <c r="B1306" i="1" s="1"/>
  <c r="N1304" i="1"/>
  <c r="N1306" i="1" s="1"/>
  <c r="I1306" i="1"/>
  <c r="U1306" i="1"/>
  <c r="E1310" i="1"/>
  <c r="E1314" i="1" s="1"/>
  <c r="Q1310" i="1"/>
  <c r="Q1314" i="1" s="1"/>
  <c r="C1311" i="1"/>
  <c r="C1314" i="1" s="1"/>
  <c r="C1316" i="1" s="1"/>
  <c r="O1311" i="1"/>
  <c r="O1314" i="1" s="1"/>
  <c r="O1316" i="1" s="1"/>
  <c r="J1313" i="1"/>
  <c r="V1313" i="1"/>
  <c r="V1283" i="1" s="1"/>
  <c r="V707" i="1" s="1"/>
  <c r="V697" i="1" s="1"/>
  <c r="V2073" i="1" s="1"/>
  <c r="V2083" i="1" s="1"/>
  <c r="E1315" i="1"/>
  <c r="E1316" i="1" s="1"/>
  <c r="Q1315" i="1"/>
  <c r="Q1316" i="1" s="1"/>
  <c r="C1324" i="1"/>
  <c r="C1326" i="1" s="1"/>
  <c r="O1324" i="1"/>
  <c r="O1326" i="1" s="1"/>
  <c r="J1326" i="1"/>
  <c r="V1326" i="1"/>
  <c r="Z1332" i="1"/>
  <c r="AA1332" i="1" s="1"/>
  <c r="AA1334" i="1" s="1"/>
  <c r="Z1345" i="1"/>
  <c r="Z1346" i="1" s="1"/>
  <c r="AB1346" i="1" s="1"/>
  <c r="B1364" i="1"/>
  <c r="B1366" i="1" s="1"/>
  <c r="N1364" i="1"/>
  <c r="N1366" i="1" s="1"/>
  <c r="Z1360" i="1"/>
  <c r="AA1360" i="1" s="1"/>
  <c r="Z1365" i="1"/>
  <c r="C1376" i="1"/>
  <c r="O1376" i="1"/>
  <c r="N1381" i="1"/>
  <c r="N1351" i="1" s="1"/>
  <c r="Z1401" i="1"/>
  <c r="AB1401" i="1" s="1"/>
  <c r="R1386" i="1"/>
  <c r="AA1450" i="1"/>
  <c r="M1274" i="1"/>
  <c r="M1276" i="1" s="1"/>
  <c r="D1280" i="1"/>
  <c r="P1280" i="1"/>
  <c r="M1281" i="1"/>
  <c r="H1283" i="1"/>
  <c r="H707" i="1" s="1"/>
  <c r="H697" i="1" s="1"/>
  <c r="H2073" i="1" s="1"/>
  <c r="H2083" i="1" s="1"/>
  <c r="T1283" i="1"/>
  <c r="T707" i="1" s="1"/>
  <c r="T697" i="1" s="1"/>
  <c r="C1285" i="1"/>
  <c r="O1285" i="1"/>
  <c r="E1296" i="1"/>
  <c r="Q1296" i="1"/>
  <c r="F1310" i="1"/>
  <c r="F1314" i="1" s="1"/>
  <c r="F1316" i="1" s="1"/>
  <c r="R1310" i="1"/>
  <c r="R1314" i="1" s="1"/>
  <c r="R1316" i="1" s="1"/>
  <c r="D1311" i="1"/>
  <c r="M1312" i="1"/>
  <c r="D1324" i="1"/>
  <c r="D1326" i="1" s="1"/>
  <c r="K1334" i="1"/>
  <c r="K1336" i="1" s="1"/>
  <c r="W1334" i="1"/>
  <c r="W1336" i="1" s="1"/>
  <c r="N1353" i="1"/>
  <c r="I1355" i="1"/>
  <c r="U1355" i="1"/>
  <c r="C1364" i="1"/>
  <c r="O1364" i="1"/>
  <c r="C1366" i="1"/>
  <c r="O1366" i="1"/>
  <c r="AA1390" i="1"/>
  <c r="Z1392" i="1"/>
  <c r="Z1394" i="1" s="1"/>
  <c r="J1406" i="1"/>
  <c r="J1385" i="1"/>
  <c r="V1385" i="1"/>
  <c r="L1380" i="1"/>
  <c r="L1384" i="1" s="1"/>
  <c r="L1424" i="1"/>
  <c r="X1380" i="1"/>
  <c r="X1384" i="1" s="1"/>
  <c r="X1424" i="1"/>
  <c r="G1426" i="1"/>
  <c r="S1426" i="1"/>
  <c r="AA1433" i="1"/>
  <c r="X1436" i="1"/>
  <c r="E1446" i="1"/>
  <c r="Q1446" i="1"/>
  <c r="I1456" i="1"/>
  <c r="U1456" i="1"/>
  <c r="F1476" i="1"/>
  <c r="R1476" i="1"/>
  <c r="AA1480" i="1"/>
  <c r="AA1484" i="1" s="1"/>
  <c r="AA1481" i="1"/>
  <c r="K1486" i="1"/>
  <c r="W1486" i="1"/>
  <c r="C1496" i="1"/>
  <c r="O1496" i="1"/>
  <c r="M1504" i="1"/>
  <c r="M1506" i="1" s="1"/>
  <c r="Y1504" i="1"/>
  <c r="Z1502" i="1"/>
  <c r="AA1502" i="1" s="1"/>
  <c r="H1506" i="1"/>
  <c r="H1385" i="1"/>
  <c r="T1506" i="1"/>
  <c r="T1385" i="1"/>
  <c r="Z1515" i="1"/>
  <c r="F1526" i="1"/>
  <c r="R1526" i="1"/>
  <c r="M1254" i="1"/>
  <c r="M1256" i="1" s="1"/>
  <c r="E1280" i="1"/>
  <c r="E1284" i="1" s="1"/>
  <c r="Q1280" i="1"/>
  <c r="Q1284" i="1" s="1"/>
  <c r="D1285" i="1"/>
  <c r="P1285" i="1"/>
  <c r="G1315" i="1"/>
  <c r="G1316" i="1" s="1"/>
  <c r="S1315" i="1"/>
  <c r="S1316" i="1" s="1"/>
  <c r="X1326" i="1"/>
  <c r="D1364" i="1"/>
  <c r="D1366" i="1" s="1"/>
  <c r="P1364" i="1"/>
  <c r="P1366" i="1" s="1"/>
  <c r="I1396" i="1"/>
  <c r="U1396" i="1"/>
  <c r="D1404" i="1"/>
  <c r="D1380" i="1"/>
  <c r="D1350" i="1" s="1"/>
  <c r="AA1400" i="1"/>
  <c r="P1404" i="1"/>
  <c r="P1380" i="1"/>
  <c r="P1384" i="1" s="1"/>
  <c r="AA1401" i="1"/>
  <c r="AA1402" i="1"/>
  <c r="K1406" i="1"/>
  <c r="W1406" i="1"/>
  <c r="I1381" i="1"/>
  <c r="I1351" i="1" s="1"/>
  <c r="I1354" i="1" s="1"/>
  <c r="U1381" i="1"/>
  <c r="P1416" i="1"/>
  <c r="Z1420" i="1"/>
  <c r="Z1421" i="1"/>
  <c r="AB1421" i="1" s="1"/>
  <c r="M1382" i="1"/>
  <c r="Y1382" i="1"/>
  <c r="Y1352" i="1" s="1"/>
  <c r="Y706" i="1" s="1"/>
  <c r="Y696" i="1" s="1"/>
  <c r="Z1423" i="1"/>
  <c r="H1426" i="1"/>
  <c r="T1426" i="1"/>
  <c r="M1436" i="1"/>
  <c r="Y1436" i="1"/>
  <c r="J1456" i="1"/>
  <c r="V1456" i="1"/>
  <c r="G1476" i="1"/>
  <c r="S1476" i="1"/>
  <c r="AA1482" i="1"/>
  <c r="AA1483" i="1"/>
  <c r="L1486" i="1"/>
  <c r="X1486" i="1"/>
  <c r="AA1495" i="1"/>
  <c r="P1496" i="1"/>
  <c r="Z1501" i="1"/>
  <c r="AB1501" i="1" s="1"/>
  <c r="Z1503" i="1"/>
  <c r="M1383" i="1"/>
  <c r="I1506" i="1"/>
  <c r="U1506" i="1"/>
  <c r="AA1293" i="1"/>
  <c r="G1296" i="1"/>
  <c r="S1296" i="1"/>
  <c r="H1310" i="1"/>
  <c r="H1314" i="1" s="1"/>
  <c r="H1316" i="1" s="1"/>
  <c r="T1310" i="1"/>
  <c r="T1314" i="1" s="1"/>
  <c r="T1316" i="1" s="1"/>
  <c r="AA1325" i="1"/>
  <c r="AA1326" i="1" s="1"/>
  <c r="AA1333" i="1"/>
  <c r="M1334" i="1"/>
  <c r="M1336" i="1" s="1"/>
  <c r="L1350" i="1"/>
  <c r="L1354" i="1" s="1"/>
  <c r="X1350" i="1"/>
  <c r="X1354" i="1" s="1"/>
  <c r="D1353" i="1"/>
  <c r="Z1361" i="1"/>
  <c r="E1366" i="1"/>
  <c r="Q1366" i="1"/>
  <c r="C1386" i="1"/>
  <c r="D1394" i="1"/>
  <c r="D1396" i="1" s="1"/>
  <c r="P1394" i="1"/>
  <c r="J1396" i="1"/>
  <c r="V1396" i="1"/>
  <c r="L1406" i="1"/>
  <c r="X1406" i="1"/>
  <c r="J1414" i="1"/>
  <c r="J1416" i="1" s="1"/>
  <c r="V1414" i="1"/>
  <c r="V1416" i="1" s="1"/>
  <c r="E1416" i="1"/>
  <c r="E1385" i="1"/>
  <c r="Q1385" i="1"/>
  <c r="G1380" i="1"/>
  <c r="G1434" i="1"/>
  <c r="G1436" i="1" s="1"/>
  <c r="S1380" i="1"/>
  <c r="S1434" i="1"/>
  <c r="S1436" i="1" s="1"/>
  <c r="B1436" i="1"/>
  <c r="N1436" i="1"/>
  <c r="L1444" i="1"/>
  <c r="L1446" i="1" s="1"/>
  <c r="X1444" i="1"/>
  <c r="X1446" i="1" s="1"/>
  <c r="G1446" i="1"/>
  <c r="S1446" i="1"/>
  <c r="AA1452" i="1"/>
  <c r="K1456" i="1"/>
  <c r="W1456" i="1"/>
  <c r="I1464" i="1"/>
  <c r="U1464" i="1"/>
  <c r="D1466" i="1"/>
  <c r="P1466" i="1"/>
  <c r="Z1471" i="1"/>
  <c r="Z1474" i="1" s="1"/>
  <c r="AB1474" i="1" s="1"/>
  <c r="Z1473" i="1"/>
  <c r="AA1473" i="1" s="1"/>
  <c r="M1486" i="1"/>
  <c r="Y1486" i="1"/>
  <c r="J1506" i="1"/>
  <c r="V1506" i="1"/>
  <c r="H1514" i="1"/>
  <c r="H1516" i="1" s="1"/>
  <c r="T1514" i="1"/>
  <c r="T1516" i="1" s="1"/>
  <c r="C1516" i="1"/>
  <c r="O1516" i="1"/>
  <c r="AA1540" i="1"/>
  <c r="AA1543" i="1"/>
  <c r="L1546" i="1"/>
  <c r="X1546" i="1"/>
  <c r="Z1374" i="1"/>
  <c r="AA1392" i="1"/>
  <c r="AA1393" i="1"/>
  <c r="K1396" i="1"/>
  <c r="W1396" i="1"/>
  <c r="Y1406" i="1"/>
  <c r="AA1500" i="1"/>
  <c r="AA1504" i="1" s="1"/>
  <c r="AA1501" i="1"/>
  <c r="K1506" i="1"/>
  <c r="Z1275" i="1"/>
  <c r="G1304" i="1"/>
  <c r="G1306" i="1" s="1"/>
  <c r="S1304" i="1"/>
  <c r="S1306" i="1" s="1"/>
  <c r="J1310" i="1"/>
  <c r="J1314" i="1" s="1"/>
  <c r="J1316" i="1" s="1"/>
  <c r="V1310" i="1"/>
  <c r="V1314" i="1" s="1"/>
  <c r="V1316" i="1" s="1"/>
  <c r="H1311" i="1"/>
  <c r="H1281" i="1" s="1"/>
  <c r="T1311" i="1"/>
  <c r="B1350" i="1"/>
  <c r="B1354" i="1" s="1"/>
  <c r="G1364" i="1"/>
  <c r="S1364" i="1"/>
  <c r="G1366" i="1"/>
  <c r="S1366" i="1"/>
  <c r="B1374" i="1"/>
  <c r="B1376" i="1" s="1"/>
  <c r="N1374" i="1"/>
  <c r="AA1370" i="1"/>
  <c r="Z1371" i="1"/>
  <c r="AB1371" i="1" s="1"/>
  <c r="H1376" i="1"/>
  <c r="T1376" i="1"/>
  <c r="L1396" i="1"/>
  <c r="X1396" i="1"/>
  <c r="L1414" i="1"/>
  <c r="L1416" i="1" s="1"/>
  <c r="X1414" i="1"/>
  <c r="G1416" i="1"/>
  <c r="S1416" i="1"/>
  <c r="AA1420" i="1"/>
  <c r="AA1423" i="1"/>
  <c r="B1444" i="1"/>
  <c r="B1446" i="1" s="1"/>
  <c r="B1380" i="1"/>
  <c r="B1384" i="1" s="1"/>
  <c r="N1444" i="1"/>
  <c r="N1446" i="1" s="1"/>
  <c r="N1380" i="1"/>
  <c r="N1384" i="1" s="1"/>
  <c r="Z1440" i="1"/>
  <c r="Z1441" i="1"/>
  <c r="AB1441" i="1" s="1"/>
  <c r="Z1443" i="1"/>
  <c r="AA1443" i="1" s="1"/>
  <c r="I1446" i="1"/>
  <c r="U1446" i="1"/>
  <c r="AA1455" i="1"/>
  <c r="K1464" i="1"/>
  <c r="K1466" i="1" s="1"/>
  <c r="W1464" i="1"/>
  <c r="W1466" i="1" s="1"/>
  <c r="F1466" i="1"/>
  <c r="R1466" i="1"/>
  <c r="G1496" i="1"/>
  <c r="S1496" i="1"/>
  <c r="AA1503" i="1"/>
  <c r="E1516" i="1"/>
  <c r="Q1516" i="1"/>
  <c r="B1556" i="1"/>
  <c r="I1280" i="1"/>
  <c r="U1280" i="1"/>
  <c r="D1313" i="1"/>
  <c r="P1313" i="1"/>
  <c r="P1283" i="1" s="1"/>
  <c r="P707" i="1" s="1"/>
  <c r="P697" i="1" s="1"/>
  <c r="K1315" i="1"/>
  <c r="K1316" i="1" s="1"/>
  <c r="W1315" i="1"/>
  <c r="W1316" i="1" s="1"/>
  <c r="H1366" i="1"/>
  <c r="T1366" i="1"/>
  <c r="Z1410" i="1"/>
  <c r="Z1414" i="1" s="1"/>
  <c r="AB1414" i="1" s="1"/>
  <c r="T1416" i="1"/>
  <c r="L1385" i="1"/>
  <c r="L1426" i="1"/>
  <c r="X1385" i="1"/>
  <c r="X1426" i="1"/>
  <c r="S1466" i="1"/>
  <c r="AA1472" i="1"/>
  <c r="Z1490" i="1"/>
  <c r="M1494" i="1"/>
  <c r="M1496" i="1" s="1"/>
  <c r="M1380" i="1"/>
  <c r="Y1494" i="1"/>
  <c r="Y1380" i="1"/>
  <c r="Z1491" i="1"/>
  <c r="AB1491" i="1" s="1"/>
  <c r="Y1506" i="1"/>
  <c r="F1516" i="1"/>
  <c r="R1516" i="1"/>
  <c r="P1350" i="1"/>
  <c r="P1354" i="1" s="1"/>
  <c r="C1355" i="1"/>
  <c r="C1356" i="1" s="1"/>
  <c r="O1355" i="1"/>
  <c r="I1364" i="1"/>
  <c r="I1366" i="1" s="1"/>
  <c r="U1364" i="1"/>
  <c r="Z1363" i="1"/>
  <c r="AA1363" i="1" s="1"/>
  <c r="U1366" i="1"/>
  <c r="D1374" i="1"/>
  <c r="D1376" i="1" s="1"/>
  <c r="P1374" i="1"/>
  <c r="P1376" i="1" s="1"/>
  <c r="J1376" i="1"/>
  <c r="V1376" i="1"/>
  <c r="O1380" i="1"/>
  <c r="H1394" i="1"/>
  <c r="H1396" i="1" s="1"/>
  <c r="T1394" i="1"/>
  <c r="T1396" i="1" s="1"/>
  <c r="B1396" i="1"/>
  <c r="N1396" i="1"/>
  <c r="AA1395" i="1"/>
  <c r="I1383" i="1"/>
  <c r="I1353" i="1" s="1"/>
  <c r="U1383" i="1"/>
  <c r="U1353" i="1" s="1"/>
  <c r="D1406" i="1"/>
  <c r="P1406" i="1"/>
  <c r="AA1411" i="1"/>
  <c r="Z1412" i="1"/>
  <c r="AA1412" i="1" s="1"/>
  <c r="Z1413" i="1"/>
  <c r="AA1413" i="1" s="1"/>
  <c r="Y1426" i="1"/>
  <c r="C1456" i="1"/>
  <c r="O1456" i="1"/>
  <c r="Z1460" i="1"/>
  <c r="Z1464" i="1" s="1"/>
  <c r="AB1464" i="1" s="1"/>
  <c r="L1476" i="1"/>
  <c r="X1476" i="1"/>
  <c r="Z1493" i="1"/>
  <c r="AA1493" i="1" s="1"/>
  <c r="I1496" i="1"/>
  <c r="U1496" i="1"/>
  <c r="B1506" i="1"/>
  <c r="N1506" i="1"/>
  <c r="AA1522" i="1"/>
  <c r="L1526" i="1"/>
  <c r="X1526" i="1"/>
  <c r="AA1551" i="1"/>
  <c r="AA1553" i="1"/>
  <c r="AA1555" i="1"/>
  <c r="B1565" i="1"/>
  <c r="Z1405" i="1"/>
  <c r="AA1470" i="1"/>
  <c r="AA1475" i="1"/>
  <c r="Z1525" i="1"/>
  <c r="I1556" i="1"/>
  <c r="U1556" i="1"/>
  <c r="Z1581" i="1"/>
  <c r="AB1581" i="1" s="1"/>
  <c r="L1573" i="1"/>
  <c r="L1563" i="1" s="1"/>
  <c r="L2073" i="1" s="1"/>
  <c r="L2083" i="1" s="1"/>
  <c r="X1573" i="1"/>
  <c r="X1563" i="1" s="1"/>
  <c r="X2073" i="1" s="1"/>
  <c r="X2083" i="1" s="1"/>
  <c r="Z1585" i="1"/>
  <c r="Z1593" i="1"/>
  <c r="D1596" i="1"/>
  <c r="P1596" i="1"/>
  <c r="AA1603" i="1"/>
  <c r="H1616" i="1"/>
  <c r="T1616" i="1"/>
  <c r="T1624" i="1"/>
  <c r="T1626" i="1" s="1"/>
  <c r="Z1630" i="1"/>
  <c r="D1636" i="1"/>
  <c r="P1636" i="1"/>
  <c r="E1656" i="1"/>
  <c r="W1656" i="1"/>
  <c r="G1664" i="1"/>
  <c r="G1666" i="1" s="1"/>
  <c r="G1653" i="1"/>
  <c r="S1664" i="1"/>
  <c r="S1666" i="1" s="1"/>
  <c r="S1653" i="1"/>
  <c r="E2072" i="1"/>
  <c r="E2082" i="1" s="1"/>
  <c r="Q2072" i="1"/>
  <c r="Q2082" i="1" s="1"/>
  <c r="AB1740" i="1"/>
  <c r="AA1405" i="1"/>
  <c r="M1414" i="1"/>
  <c r="M1416" i="1" s="1"/>
  <c r="AA1421" i="1"/>
  <c r="N1484" i="1"/>
  <c r="N1486" i="1" s="1"/>
  <c r="D1496" i="1"/>
  <c r="D1504" i="1"/>
  <c r="D1506" i="1" s="1"/>
  <c r="AA1520" i="1"/>
  <c r="AA1525" i="1"/>
  <c r="M1534" i="1"/>
  <c r="M1536" i="1" s="1"/>
  <c r="AA1541" i="1"/>
  <c r="B1572" i="1"/>
  <c r="B1562" i="1" s="1"/>
  <c r="N1572" i="1"/>
  <c r="N1562" i="1" s="1"/>
  <c r="Z1582" i="1"/>
  <c r="C1586" i="1"/>
  <c r="O1586" i="1"/>
  <c r="G1604" i="1"/>
  <c r="G1606" i="1" s="1"/>
  <c r="S1604" i="1"/>
  <c r="S1606" i="1" s="1"/>
  <c r="F1604" i="1"/>
  <c r="F1606" i="1" s="1"/>
  <c r="R1604" i="1"/>
  <c r="R1606" i="1" s="1"/>
  <c r="I1614" i="1"/>
  <c r="U1614" i="1"/>
  <c r="I1616" i="1"/>
  <c r="U1616" i="1"/>
  <c r="V1620" i="1"/>
  <c r="T1621" i="1"/>
  <c r="T1571" i="1" s="1"/>
  <c r="T1561" i="1" s="1"/>
  <c r="V1575" i="1"/>
  <c r="Z1631" i="1"/>
  <c r="L1622" i="1"/>
  <c r="L1572" i="1" s="1"/>
  <c r="L1562" i="1" s="1"/>
  <c r="L1634" i="1"/>
  <c r="X1622" i="1"/>
  <c r="X1572" i="1" s="1"/>
  <c r="X1562" i="1" s="1"/>
  <c r="X1634" i="1"/>
  <c r="E1625" i="1"/>
  <c r="E1636" i="1"/>
  <c r="Q1625" i="1"/>
  <c r="L1620" i="1"/>
  <c r="L1644" i="1"/>
  <c r="X1620" i="1"/>
  <c r="X1644" i="1"/>
  <c r="X1646" i="1" s="1"/>
  <c r="X1656" i="1"/>
  <c r="C2072" i="1"/>
  <c r="C2082" i="1" s="1"/>
  <c r="O2072" i="1"/>
  <c r="O2082" i="1" s="1"/>
  <c r="Z1500" i="1"/>
  <c r="Z1504" i="1" s="1"/>
  <c r="Z1505" i="1"/>
  <c r="Z1506" i="1" s="1"/>
  <c r="Z1521" i="1"/>
  <c r="AB1521" i="1" s="1"/>
  <c r="K1556" i="1"/>
  <c r="W1556" i="1"/>
  <c r="Z1583" i="1"/>
  <c r="P1586" i="1"/>
  <c r="H1606" i="1"/>
  <c r="T1606" i="1"/>
  <c r="O2073" i="1"/>
  <c r="O2083" i="1" s="1"/>
  <c r="I2072" i="1"/>
  <c r="I2082" i="1" s="1"/>
  <c r="AA1365" i="1"/>
  <c r="M1374" i="1"/>
  <c r="M1376" i="1" s="1"/>
  <c r="D1385" i="1"/>
  <c r="P1385" i="1"/>
  <c r="M1394" i="1"/>
  <c r="M1396" i="1" s="1"/>
  <c r="Z1422" i="1"/>
  <c r="AA1422" i="1" s="1"/>
  <c r="Z1430" i="1"/>
  <c r="Z1435" i="1"/>
  <c r="Z1451" i="1"/>
  <c r="D1484" i="1"/>
  <c r="D1486" i="1" s="1"/>
  <c r="M1514" i="1"/>
  <c r="M1516" i="1" s="1"/>
  <c r="N1554" i="1"/>
  <c r="N1556" i="1" s="1"/>
  <c r="Z1550" i="1"/>
  <c r="AA1581" i="1"/>
  <c r="AA1582" i="1"/>
  <c r="D1584" i="1"/>
  <c r="D1586" i="1" s="1"/>
  <c r="G1570" i="1"/>
  <c r="G1594" i="1"/>
  <c r="S1570" i="1"/>
  <c r="S1594" i="1"/>
  <c r="AA1593" i="1"/>
  <c r="G1596" i="1"/>
  <c r="S1596" i="1"/>
  <c r="I1604" i="1"/>
  <c r="U1604" i="1"/>
  <c r="U1606" i="1" s="1"/>
  <c r="I1606" i="1"/>
  <c r="B1626" i="1"/>
  <c r="Z1633" i="1"/>
  <c r="AA1633" i="1" s="1"/>
  <c r="H1654" i="1"/>
  <c r="J1656" i="1"/>
  <c r="J2072" i="1"/>
  <c r="J2082" i="1" s="1"/>
  <c r="Y2073" i="1"/>
  <c r="Y2083" i="1" s="1"/>
  <c r="S2073" i="1"/>
  <c r="S2083" i="1" s="1"/>
  <c r="D1414" i="1"/>
  <c r="D1416" i="1" s="1"/>
  <c r="K1416" i="1"/>
  <c r="W1416" i="1"/>
  <c r="F1426" i="1"/>
  <c r="R1426" i="1"/>
  <c r="M1444" i="1"/>
  <c r="M1446" i="1" s="1"/>
  <c r="Z1485" i="1"/>
  <c r="Z1486" i="1" s="1"/>
  <c r="AB1486" i="1" s="1"/>
  <c r="E1571" i="1"/>
  <c r="E1561" i="1" s="1"/>
  <c r="Q1571" i="1"/>
  <c r="Q1561" i="1" s="1"/>
  <c r="Q2071" i="1" s="1"/>
  <c r="Q2081" i="1" s="1"/>
  <c r="AA1583" i="1"/>
  <c r="E1584" i="1"/>
  <c r="E1586" i="1" s="1"/>
  <c r="H1596" i="1"/>
  <c r="T1596" i="1"/>
  <c r="C1620" i="1"/>
  <c r="E1620" i="1"/>
  <c r="E1634" i="1"/>
  <c r="Q1620" i="1"/>
  <c r="Q1634" i="1"/>
  <c r="Q1636" i="1" s="1"/>
  <c r="W1666" i="1"/>
  <c r="I1676" i="1"/>
  <c r="U1676" i="1"/>
  <c r="F1380" i="1"/>
  <c r="F1384" i="1" s="1"/>
  <c r="F1386" i="1" s="1"/>
  <c r="R1380" i="1"/>
  <c r="R1384" i="1" s="1"/>
  <c r="Z1415" i="1"/>
  <c r="Z1416" i="1" s="1"/>
  <c r="Z1535" i="1"/>
  <c r="Z1536" i="1" s="1"/>
  <c r="AB1536" i="1" s="1"/>
  <c r="M1563" i="1"/>
  <c r="H1570" i="1"/>
  <c r="H1584" i="1"/>
  <c r="H1586" i="1" s="1"/>
  <c r="T1570" i="1"/>
  <c r="T1584" i="1"/>
  <c r="T1586" i="1" s="1"/>
  <c r="G1575" i="1"/>
  <c r="S1575" i="1"/>
  <c r="I1596" i="1"/>
  <c r="U1596" i="1"/>
  <c r="M1614" i="1"/>
  <c r="M1616" i="1" s="1"/>
  <c r="Z1610" i="1"/>
  <c r="Z1615" i="1"/>
  <c r="AA1632" i="1"/>
  <c r="D1622" i="1"/>
  <c r="D1563" i="1"/>
  <c r="H1634" i="1"/>
  <c r="H1636" i="1" s="1"/>
  <c r="I1636" i="1"/>
  <c r="P1624" i="1"/>
  <c r="P1570" i="1"/>
  <c r="AA1621" i="1"/>
  <c r="D1571" i="1"/>
  <c r="AA1642" i="1"/>
  <c r="L1646" i="1"/>
  <c r="L1656" i="1"/>
  <c r="Z1662" i="1"/>
  <c r="AA1662" i="1" s="1"/>
  <c r="J1676" i="1"/>
  <c r="V1676" i="1"/>
  <c r="U2072" i="1"/>
  <c r="U2082" i="1" s="1"/>
  <c r="U2374" i="1" s="1"/>
  <c r="M1424" i="1"/>
  <c r="M1426" i="1" s="1"/>
  <c r="Z1465" i="1"/>
  <c r="Z1466" i="1" s="1"/>
  <c r="AB1466" i="1" s="1"/>
  <c r="M1544" i="1"/>
  <c r="M1546" i="1" s="1"/>
  <c r="C1556" i="1"/>
  <c r="O1556" i="1"/>
  <c r="H1575" i="1"/>
  <c r="I1584" i="1"/>
  <c r="U1584" i="1"/>
  <c r="U1586" i="1" s="1"/>
  <c r="F1573" i="1"/>
  <c r="F1563" i="1" s="1"/>
  <c r="R1573" i="1"/>
  <c r="R1563" i="1" s="1"/>
  <c r="L1584" i="1"/>
  <c r="L1586" i="1" s="1"/>
  <c r="S1586" i="1"/>
  <c r="J1596" i="1"/>
  <c r="B1614" i="1"/>
  <c r="N1614" i="1"/>
  <c r="Z1611" i="1"/>
  <c r="AA1611" i="1" s="1"/>
  <c r="Z1612" i="1"/>
  <c r="B1616" i="1"/>
  <c r="N1616" i="1"/>
  <c r="H1624" i="1"/>
  <c r="H1626" i="1" s="1"/>
  <c r="J1636" i="1"/>
  <c r="V1636" i="1"/>
  <c r="S1654" i="1"/>
  <c r="S1656" i="1" s="1"/>
  <c r="K1666" i="1"/>
  <c r="M1653" i="1"/>
  <c r="Z1653" i="1" s="1"/>
  <c r="Z1663" i="1"/>
  <c r="AA1663" i="1" s="1"/>
  <c r="J1685" i="1"/>
  <c r="Z1375" i="1"/>
  <c r="M1474" i="1"/>
  <c r="M1476" i="1" s="1"/>
  <c r="D1556" i="1"/>
  <c r="P1556" i="1"/>
  <c r="P1572" i="1"/>
  <c r="P1562" i="1" s="1"/>
  <c r="H1572" i="1"/>
  <c r="H1562" i="1" s="1"/>
  <c r="T1572" i="1"/>
  <c r="T1562" i="1" s="1"/>
  <c r="I1586" i="1"/>
  <c r="J1572" i="1"/>
  <c r="J1562" i="1" s="1"/>
  <c r="V1572" i="1"/>
  <c r="V1562" i="1" s="1"/>
  <c r="V2072" i="1" s="1"/>
  <c r="V2082" i="1" s="1"/>
  <c r="V2374" i="1" s="1"/>
  <c r="H1573" i="1"/>
  <c r="H1563" i="1" s="1"/>
  <c r="T1573" i="1"/>
  <c r="T1563" i="1" s="1"/>
  <c r="T2073" i="1" s="1"/>
  <c r="T2083" i="1" s="1"/>
  <c r="V1594" i="1"/>
  <c r="V1596" i="1" s="1"/>
  <c r="M1606" i="1"/>
  <c r="Y1606" i="1"/>
  <c r="C1614" i="1"/>
  <c r="O1614" i="1"/>
  <c r="O1616" i="1" s="1"/>
  <c r="AA1612" i="1"/>
  <c r="C1616" i="1"/>
  <c r="J1620" i="1"/>
  <c r="J1575" i="1"/>
  <c r="G1634" i="1"/>
  <c r="G1636" i="1" s="1"/>
  <c r="G1621" i="1"/>
  <c r="G1571" i="1" s="1"/>
  <c r="G1561" i="1" s="1"/>
  <c r="G2071" i="1" s="1"/>
  <c r="G2081" i="1" s="1"/>
  <c r="S1634" i="1"/>
  <c r="S1636" i="1" s="1"/>
  <c r="S1621" i="1"/>
  <c r="S1571" i="1" s="1"/>
  <c r="S1561" i="1" s="1"/>
  <c r="S2071" i="1" s="1"/>
  <c r="S2081" i="1" s="1"/>
  <c r="K1575" i="1"/>
  <c r="W1575" i="1"/>
  <c r="X2072" i="1"/>
  <c r="X2082" i="1" s="1"/>
  <c r="L2072" i="1"/>
  <c r="L2082" i="1" s="1"/>
  <c r="E1556" i="1"/>
  <c r="Q1556" i="1"/>
  <c r="Z1600" i="1"/>
  <c r="B1606" i="1"/>
  <c r="N1606" i="1"/>
  <c r="Z1605" i="1"/>
  <c r="D1616" i="1"/>
  <c r="P1616" i="1"/>
  <c r="I1634" i="1"/>
  <c r="I1620" i="1"/>
  <c r="U1634" i="1"/>
  <c r="U1636" i="1" s="1"/>
  <c r="U1620" i="1"/>
  <c r="U1624" i="1" s="1"/>
  <c r="L1636" i="1"/>
  <c r="X1636" i="1"/>
  <c r="AA1653" i="1"/>
  <c r="AA1652" i="1"/>
  <c r="C1664" i="1"/>
  <c r="C1650" i="1"/>
  <c r="C1654" i="1" s="1"/>
  <c r="O1664" i="1"/>
  <c r="O1650" i="1"/>
  <c r="O1654" i="1" s="1"/>
  <c r="O1685" i="1"/>
  <c r="D1424" i="1"/>
  <c r="D1426" i="1" s="1"/>
  <c r="T1554" i="1"/>
  <c r="T1556" i="1" s="1"/>
  <c r="M1594" i="1"/>
  <c r="M1596" i="1" s="1"/>
  <c r="Z1590" i="1"/>
  <c r="M1570" i="1"/>
  <c r="Y1594" i="1"/>
  <c r="Y1596" i="1" s="1"/>
  <c r="Y1570" i="1"/>
  <c r="C1606" i="1"/>
  <c r="O1606" i="1"/>
  <c r="AA1635" i="1"/>
  <c r="Z1661" i="1"/>
  <c r="O1666" i="1"/>
  <c r="B1666" i="1"/>
  <c r="B1655" i="1"/>
  <c r="B1656" i="1" s="1"/>
  <c r="N1655" i="1"/>
  <c r="K1380" i="1"/>
  <c r="W1380" i="1"/>
  <c r="Z1425" i="1"/>
  <c r="AA1425" i="1" s="1"/>
  <c r="Z1545" i="1"/>
  <c r="Z1546" i="1" s="1"/>
  <c r="AB1546" i="1" s="1"/>
  <c r="T1575" i="1"/>
  <c r="K1584" i="1"/>
  <c r="K1586" i="1" s="1"/>
  <c r="K1571" i="1"/>
  <c r="K1561" i="1" s="1"/>
  <c r="K2071" i="1" s="1"/>
  <c r="K2081" i="1" s="1"/>
  <c r="W1584" i="1"/>
  <c r="W1586" i="1" s="1"/>
  <c r="W1571" i="1"/>
  <c r="W1561" i="1" s="1"/>
  <c r="W2071" i="1" s="1"/>
  <c r="W2081" i="1" s="1"/>
  <c r="Z1591" i="1"/>
  <c r="AB1591" i="1" s="1"/>
  <c r="M1571" i="1"/>
  <c r="Y1571" i="1"/>
  <c r="Y1561" i="1" s="1"/>
  <c r="B1596" i="1"/>
  <c r="N1596" i="1"/>
  <c r="AA1595" i="1"/>
  <c r="P1606" i="1"/>
  <c r="O1620" i="1"/>
  <c r="O1624" i="1" s="1"/>
  <c r="Z1621" i="1"/>
  <c r="AB1621" i="1" s="1"/>
  <c r="M1624" i="1"/>
  <c r="M1626" i="1" s="1"/>
  <c r="O1626" i="1"/>
  <c r="G1654" i="1"/>
  <c r="G1656" i="1" s="1"/>
  <c r="Z1652" i="1"/>
  <c r="P1666" i="1"/>
  <c r="C1676" i="1"/>
  <c r="B2073" i="1"/>
  <c r="B2083" i="1" s="1"/>
  <c r="C1695" i="1"/>
  <c r="J1554" i="1"/>
  <c r="J1556" i="1" s="1"/>
  <c r="V1554" i="1"/>
  <c r="V1556" i="1" s="1"/>
  <c r="O1570" i="1"/>
  <c r="U1575" i="1"/>
  <c r="B1584" i="1"/>
  <c r="B1586" i="1" s="1"/>
  <c r="B1570" i="1"/>
  <c r="N1584" i="1"/>
  <c r="N1586" i="1" s="1"/>
  <c r="N1570" i="1"/>
  <c r="Z1580" i="1"/>
  <c r="M1586" i="1"/>
  <c r="M1575" i="1"/>
  <c r="Y1586" i="1"/>
  <c r="Y1575" i="1"/>
  <c r="C1594" i="1"/>
  <c r="O1594" i="1"/>
  <c r="O1596" i="1" s="1"/>
  <c r="C1596" i="1"/>
  <c r="C1575" i="1"/>
  <c r="O1575" i="1"/>
  <c r="AA1601" i="1"/>
  <c r="AA1602" i="1"/>
  <c r="D1604" i="1"/>
  <c r="D1606" i="1" s="1"/>
  <c r="G1614" i="1"/>
  <c r="G1616" i="1" s="1"/>
  <c r="S1614" i="1"/>
  <c r="S1616" i="1"/>
  <c r="F1646" i="1"/>
  <c r="R1646" i="1"/>
  <c r="T1654" i="1"/>
  <c r="V1656" i="1"/>
  <c r="C1666" i="1"/>
  <c r="Q1666" i="1"/>
  <c r="D1676" i="1"/>
  <c r="P1676" i="1"/>
  <c r="C2073" i="1"/>
  <c r="C2083" i="1" s="1"/>
  <c r="F1620" i="1"/>
  <c r="R1620" i="1"/>
  <c r="M1622" i="1"/>
  <c r="F1625" i="1"/>
  <c r="R1625" i="1"/>
  <c r="K1636" i="1"/>
  <c r="W1636" i="1"/>
  <c r="J1664" i="1"/>
  <c r="J1666" i="1" s="1"/>
  <c r="V1664" i="1"/>
  <c r="V1666" i="1" s="1"/>
  <c r="C1674" i="1"/>
  <c r="O1674" i="1"/>
  <c r="O1676" i="1" s="1"/>
  <c r="T1701" i="1"/>
  <c r="T1691" i="1" s="1"/>
  <c r="T1681" i="1" s="1"/>
  <c r="T1705" i="1"/>
  <c r="J1714" i="1"/>
  <c r="J1716" i="1" s="1"/>
  <c r="V1714" i="1"/>
  <c r="V1716" i="1" s="1"/>
  <c r="F1703" i="1"/>
  <c r="F1693" i="1" s="1"/>
  <c r="F1683" i="1" s="1"/>
  <c r="R1703" i="1"/>
  <c r="R1693" i="1" s="1"/>
  <c r="R1683" i="1" s="1"/>
  <c r="K1714" i="1"/>
  <c r="F1705" i="1"/>
  <c r="R1716" i="1"/>
  <c r="R1705" i="1"/>
  <c r="E1724" i="1"/>
  <c r="Q1724" i="1"/>
  <c r="Q1726" i="1" s="1"/>
  <c r="E1726" i="1"/>
  <c r="F1734" i="1"/>
  <c r="F1736" i="1" s="1"/>
  <c r="R1734" i="1"/>
  <c r="R1736" i="1" s="1"/>
  <c r="AA1731" i="1"/>
  <c r="D1734" i="1"/>
  <c r="D1736" i="1" s="1"/>
  <c r="K1746" i="1"/>
  <c r="W1746" i="1"/>
  <c r="E1756" i="1"/>
  <c r="Q1756" i="1"/>
  <c r="K1702" i="1"/>
  <c r="K1784" i="1"/>
  <c r="K1786" i="1" s="1"/>
  <c r="W1702" i="1"/>
  <c r="W1784" i="1"/>
  <c r="W1786" i="1" s="1"/>
  <c r="I1786" i="1"/>
  <c r="U1786" i="1"/>
  <c r="AA1800" i="1"/>
  <c r="AA1802" i="1"/>
  <c r="G1826" i="1"/>
  <c r="S1826" i="1"/>
  <c r="P1836" i="1"/>
  <c r="D1650" i="1"/>
  <c r="P1650" i="1"/>
  <c r="P1654" i="1" s="1"/>
  <c r="P1656" i="1" s="1"/>
  <c r="M1651" i="1"/>
  <c r="Y1651" i="1"/>
  <c r="Y1654" i="1" s="1"/>
  <c r="Y1656" i="1" s="1"/>
  <c r="C1655" i="1"/>
  <c r="O1655" i="1"/>
  <c r="O1656" i="1" s="1"/>
  <c r="I1660" i="1"/>
  <c r="U1660" i="1"/>
  <c r="F1661" i="1"/>
  <c r="R1661" i="1"/>
  <c r="H1665" i="1"/>
  <c r="T1665" i="1"/>
  <c r="Z1665" i="1" s="1"/>
  <c r="Z1670" i="1"/>
  <c r="H1702" i="1"/>
  <c r="H1692" i="1" s="1"/>
  <c r="H1682" i="1" s="1"/>
  <c r="H2072" i="1" s="1"/>
  <c r="H2082" i="1" s="1"/>
  <c r="T1702" i="1"/>
  <c r="T1692" i="1" s="1"/>
  <c r="T1682" i="1" s="1"/>
  <c r="N1714" i="1"/>
  <c r="N1716" i="1" s="1"/>
  <c r="G1716" i="1"/>
  <c r="D1702" i="1"/>
  <c r="P1702" i="1"/>
  <c r="P1692" i="1" s="1"/>
  <c r="P1682" i="1" s="1"/>
  <c r="P2072" i="1" s="1"/>
  <c r="P2082" i="1" s="1"/>
  <c r="G1734" i="1"/>
  <c r="S1734" i="1"/>
  <c r="S1736" i="1" s="1"/>
  <c r="AA1733" i="1"/>
  <c r="E1734" i="1"/>
  <c r="E1736" i="1" s="1"/>
  <c r="L1746" i="1"/>
  <c r="X1746" i="1"/>
  <c r="Z1760" i="1"/>
  <c r="Z1762" i="1"/>
  <c r="AA1762" i="1" s="1"/>
  <c r="J1786" i="1"/>
  <c r="V1786" i="1"/>
  <c r="AB1811" i="1"/>
  <c r="AA1811" i="1"/>
  <c r="E1836" i="1"/>
  <c r="Q1836" i="1"/>
  <c r="AB1851" i="1"/>
  <c r="AA1851" i="1"/>
  <c r="Z1675" i="1"/>
  <c r="C1704" i="1"/>
  <c r="C1706" i="1" s="1"/>
  <c r="C1690" i="1"/>
  <c r="L1700" i="1"/>
  <c r="L1714" i="1"/>
  <c r="X1700" i="1"/>
  <c r="X1714" i="1"/>
  <c r="H1724" i="1"/>
  <c r="H1726" i="1" s="1"/>
  <c r="H1700" i="1"/>
  <c r="H1734" i="1"/>
  <c r="H1736" i="1" s="1"/>
  <c r="T1700" i="1"/>
  <c r="Z1700" i="1" s="1"/>
  <c r="T1734" i="1"/>
  <c r="G1736" i="1"/>
  <c r="G1705" i="1"/>
  <c r="S1705" i="1"/>
  <c r="M1746" i="1"/>
  <c r="Z1745" i="1"/>
  <c r="Z1781" i="1"/>
  <c r="AB1781" i="1" s="1"/>
  <c r="N1623" i="1"/>
  <c r="Z1623" i="1" s="1"/>
  <c r="AA1623" i="1" s="1"/>
  <c r="I1625" i="1"/>
  <c r="I1575" i="1" s="1"/>
  <c r="U1625" i="1"/>
  <c r="B1644" i="1"/>
  <c r="B1646" i="1" s="1"/>
  <c r="N1644" i="1"/>
  <c r="N1646" i="1" s="1"/>
  <c r="AA1675" i="1"/>
  <c r="P2071" i="1"/>
  <c r="P2081" i="1" s="1"/>
  <c r="Y2072" i="1"/>
  <c r="Y2082" i="1" s="1"/>
  <c r="K2073" i="1"/>
  <c r="K2083" i="1" s="1"/>
  <c r="W2073" i="1"/>
  <c r="W2083" i="1" s="1"/>
  <c r="Y1701" i="1"/>
  <c r="I1716" i="1"/>
  <c r="U1716" i="1"/>
  <c r="L1724" i="1"/>
  <c r="L1726" i="1" s="1"/>
  <c r="T1736" i="1"/>
  <c r="D1764" i="1"/>
  <c r="D1766" i="1" s="1"/>
  <c r="AA1763" i="1"/>
  <c r="F1776" i="1"/>
  <c r="R1776" i="1"/>
  <c r="AB1820" i="1"/>
  <c r="AA1820" i="1"/>
  <c r="Z1824" i="1"/>
  <c r="AB1824" i="1" s="1"/>
  <c r="AA1974" i="1"/>
  <c r="AA1976" i="1" s="1"/>
  <c r="N1664" i="1"/>
  <c r="N1666" i="1" s="1"/>
  <c r="E2071" i="1"/>
  <c r="E2081" i="1" s="1"/>
  <c r="B1706" i="1"/>
  <c r="B1704" i="1"/>
  <c r="B1690" i="1"/>
  <c r="N1704" i="1"/>
  <c r="N1706" i="1" s="1"/>
  <c r="N1690" i="1"/>
  <c r="Z1710" i="1"/>
  <c r="Z1711" i="1"/>
  <c r="AB1711" i="1" s="1"/>
  <c r="M1724" i="1"/>
  <c r="M1726" i="1" s="1"/>
  <c r="I1726" i="1"/>
  <c r="I1705" i="1"/>
  <c r="U1726" i="1"/>
  <c r="U1705" i="1"/>
  <c r="AA1781" i="1"/>
  <c r="AB1871" i="1"/>
  <c r="AA1871" i="1"/>
  <c r="AB1885" i="1"/>
  <c r="K1620" i="1"/>
  <c r="W1620" i="1"/>
  <c r="D1644" i="1"/>
  <c r="D1646" i="1" s="1"/>
  <c r="P1644" i="1"/>
  <c r="P1646" i="1" s="1"/>
  <c r="B1676" i="1"/>
  <c r="N1676" i="1"/>
  <c r="D1690" i="1"/>
  <c r="I1690" i="1"/>
  <c r="I1704" i="1"/>
  <c r="C1714" i="1"/>
  <c r="C1716" i="1" s="1"/>
  <c r="O1714" i="1"/>
  <c r="O1716" i="1" s="1"/>
  <c r="AA1711" i="1"/>
  <c r="W1714" i="1"/>
  <c r="W1716" i="1" s="1"/>
  <c r="K1716" i="1"/>
  <c r="K1705" i="1"/>
  <c r="W1705" i="1"/>
  <c r="J1724" i="1"/>
  <c r="J1726" i="1" s="1"/>
  <c r="J1700" i="1"/>
  <c r="V1724" i="1"/>
  <c r="V1700" i="1"/>
  <c r="V1726" i="1"/>
  <c r="Q1734" i="1"/>
  <c r="Q1736" i="1" s="1"/>
  <c r="Z1741" i="1"/>
  <c r="Z1744" i="1" s="1"/>
  <c r="AB1744" i="1" s="1"/>
  <c r="AA1745" i="1"/>
  <c r="Z1750" i="1"/>
  <c r="J1756" i="1"/>
  <c r="V1756" i="1"/>
  <c r="C1766" i="1"/>
  <c r="O1766" i="1"/>
  <c r="E1700" i="1"/>
  <c r="E1784" i="1"/>
  <c r="E1786" i="1" s="1"/>
  <c r="Q1700" i="1"/>
  <c r="Q1784" i="1"/>
  <c r="Q1786" i="1" s="1"/>
  <c r="B1786" i="1"/>
  <c r="N1786" i="1"/>
  <c r="C1816" i="1"/>
  <c r="O1816" i="1"/>
  <c r="L1826" i="1"/>
  <c r="X1826" i="1"/>
  <c r="I1836" i="1"/>
  <c r="U1836" i="1"/>
  <c r="F1846" i="1"/>
  <c r="G1622" i="1"/>
  <c r="G1572" i="1" s="1"/>
  <c r="G1562" i="1" s="1"/>
  <c r="S1622" i="1"/>
  <c r="S1572" i="1" s="1"/>
  <c r="S1562" i="1" s="1"/>
  <c r="S2072" i="1" s="1"/>
  <c r="S2082" i="1" s="1"/>
  <c r="S2374" i="1" s="1"/>
  <c r="L1625" i="1"/>
  <c r="X1625" i="1"/>
  <c r="D1664" i="1"/>
  <c r="D1666" i="1" s="1"/>
  <c r="F1690" i="1"/>
  <c r="Z1712" i="1"/>
  <c r="AA1712" i="1" s="1"/>
  <c r="M1702" i="1"/>
  <c r="M1704" i="1" s="1"/>
  <c r="L1716" i="1"/>
  <c r="X1716" i="1"/>
  <c r="K1726" i="1"/>
  <c r="W1726" i="1"/>
  <c r="Z1742" i="1"/>
  <c r="E1746" i="1"/>
  <c r="Q1746" i="1"/>
  <c r="K1756" i="1"/>
  <c r="W1756" i="1"/>
  <c r="C1786" i="1"/>
  <c r="O1786" i="1"/>
  <c r="AB1790" i="1"/>
  <c r="AA1790" i="1"/>
  <c r="AA1794" i="1" s="1"/>
  <c r="Z1794" i="1"/>
  <c r="AB1794" i="1" s="1"/>
  <c r="AA1823" i="1"/>
  <c r="Z1826" i="1"/>
  <c r="AB1826" i="1" s="1"/>
  <c r="AB1825" i="1"/>
  <c r="Y1826" i="1"/>
  <c r="AB1830" i="1"/>
  <c r="Z1834" i="1"/>
  <c r="J1836" i="1"/>
  <c r="V1836" i="1"/>
  <c r="Q1866" i="1"/>
  <c r="AA1640" i="1"/>
  <c r="AA1645" i="1"/>
  <c r="W1680" i="1"/>
  <c r="H1705" i="1"/>
  <c r="Z1713" i="1"/>
  <c r="AA1713" i="1" s="1"/>
  <c r="M1716" i="1"/>
  <c r="M1705" i="1"/>
  <c r="Z1715" i="1"/>
  <c r="Y1716" i="1"/>
  <c r="Y1705" i="1"/>
  <c r="AA1740" i="1"/>
  <c r="Z1743" i="1"/>
  <c r="AA1743" i="1" s="1"/>
  <c r="F1746" i="1"/>
  <c r="R1746" i="1"/>
  <c r="Z1753" i="1"/>
  <c r="AA1753" i="1" s="1"/>
  <c r="Z1770" i="1"/>
  <c r="AB1771" i="1"/>
  <c r="AA1771" i="1"/>
  <c r="Z1772" i="1"/>
  <c r="Z1773" i="1"/>
  <c r="D1705" i="1"/>
  <c r="D1786" i="1"/>
  <c r="AA1785" i="1"/>
  <c r="P1705" i="1"/>
  <c r="P1786" i="1"/>
  <c r="AB1831" i="1"/>
  <c r="AA1831" i="1"/>
  <c r="AA1834" i="1" s="1"/>
  <c r="K1836" i="1"/>
  <c r="W1836" i="1"/>
  <c r="H1846" i="1"/>
  <c r="E1886" i="1"/>
  <c r="Z1641" i="1"/>
  <c r="Z1644" i="1" s="1"/>
  <c r="F2072" i="1"/>
  <c r="F2082" i="1" s="1"/>
  <c r="R2072" i="1"/>
  <c r="R2082" i="1" s="1"/>
  <c r="O1704" i="1"/>
  <c r="O1706" i="1" s="1"/>
  <c r="O1690" i="1"/>
  <c r="F1714" i="1"/>
  <c r="F1716" i="1" s="1"/>
  <c r="R1714" i="1"/>
  <c r="B1714" i="1"/>
  <c r="B1716" i="1" s="1"/>
  <c r="Z1725" i="1"/>
  <c r="Z1730" i="1"/>
  <c r="M1736" i="1"/>
  <c r="Z1735" i="1"/>
  <c r="AA1750" i="1"/>
  <c r="AB1755" i="1"/>
  <c r="AA1755" i="1"/>
  <c r="K1776" i="1"/>
  <c r="W1776" i="1"/>
  <c r="Z1796" i="1"/>
  <c r="AB1796" i="1" s="1"/>
  <c r="AB1795" i="1"/>
  <c r="J2071" i="1"/>
  <c r="J2081" i="1" s="1"/>
  <c r="V2071" i="1"/>
  <c r="V2081" i="1" s="1"/>
  <c r="G2072" i="1"/>
  <c r="G2082" i="1" s="1"/>
  <c r="E2073" i="1"/>
  <c r="E2083" i="1" s="1"/>
  <c r="Q2073" i="1"/>
  <c r="Q2083" i="1" s="1"/>
  <c r="Z1701" i="1"/>
  <c r="G1714" i="1"/>
  <c r="G1700" i="1"/>
  <c r="S1714" i="1"/>
  <c r="S1716" i="1" s="1"/>
  <c r="S1700" i="1"/>
  <c r="AA1742" i="1"/>
  <c r="AA1770" i="1"/>
  <c r="AB1800" i="1"/>
  <c r="Z1804" i="1"/>
  <c r="D1625" i="1"/>
  <c r="P1625" i="1"/>
  <c r="Z1625" i="1" s="1"/>
  <c r="R1700" i="1"/>
  <c r="D1703" i="1"/>
  <c r="P1703" i="1"/>
  <c r="P1693" i="1" s="1"/>
  <c r="P1683" i="1" s="1"/>
  <c r="AA1715" i="1"/>
  <c r="AA1721" i="1"/>
  <c r="Z1722" i="1"/>
  <c r="Z1724" i="1" s="1"/>
  <c r="AB1724" i="1" s="1"/>
  <c r="C1726" i="1"/>
  <c r="O1726" i="1"/>
  <c r="Z1732" i="1"/>
  <c r="AA1732" i="1" s="1"/>
  <c r="C1736" i="1"/>
  <c r="O1736" i="1"/>
  <c r="AA1772" i="1"/>
  <c r="AA1773" i="1"/>
  <c r="M1776" i="1"/>
  <c r="Z1775" i="1"/>
  <c r="AB1801" i="1"/>
  <c r="AA1801" i="1"/>
  <c r="L1806" i="1"/>
  <c r="X1806" i="1"/>
  <c r="Z1836" i="1"/>
  <c r="AB1835" i="1"/>
  <c r="AA1835" i="1"/>
  <c r="AB1841" i="1"/>
  <c r="AA1841" i="1"/>
  <c r="D1856" i="1"/>
  <c r="P1690" i="1"/>
  <c r="M1691" i="1"/>
  <c r="U1690" i="1"/>
  <c r="U1704" i="1"/>
  <c r="M1693" i="1"/>
  <c r="Z1703" i="1"/>
  <c r="AA1720" i="1"/>
  <c r="D1724" i="1"/>
  <c r="P1724" i="1"/>
  <c r="Z1723" i="1"/>
  <c r="AA1723" i="1" s="1"/>
  <c r="D1726" i="1"/>
  <c r="P1726" i="1"/>
  <c r="P1756" i="1"/>
  <c r="I1766" i="1"/>
  <c r="U1766" i="1"/>
  <c r="F1774" i="1"/>
  <c r="R1774" i="1"/>
  <c r="H1786" i="1"/>
  <c r="T1786" i="1"/>
  <c r="AA1795" i="1"/>
  <c r="Z1806" i="1"/>
  <c r="AB1805" i="1"/>
  <c r="I1816" i="1"/>
  <c r="U1816" i="1"/>
  <c r="F1826" i="1"/>
  <c r="R1826" i="1"/>
  <c r="X1846" i="1"/>
  <c r="D1754" i="1"/>
  <c r="D1756" i="1" s="1"/>
  <c r="K1846" i="1"/>
  <c r="W1846" i="1"/>
  <c r="G1856" i="1"/>
  <c r="S1856" i="1"/>
  <c r="F1864" i="1"/>
  <c r="F1866" i="1" s="1"/>
  <c r="R1864" i="1"/>
  <c r="R1866" i="1" s="1"/>
  <c r="AA1883" i="1"/>
  <c r="F1906" i="1"/>
  <c r="R1906" i="1"/>
  <c r="AB1961" i="1"/>
  <c r="AB2031" i="1"/>
  <c r="AA2031" i="1"/>
  <c r="AA2034" i="1" s="1"/>
  <c r="AA2036" i="1" s="1"/>
  <c r="Z1780" i="1"/>
  <c r="AA1791" i="1"/>
  <c r="Z1810" i="1"/>
  <c r="AA1821" i="1"/>
  <c r="Z1840" i="1"/>
  <c r="H1856" i="1"/>
  <c r="T1856" i="1"/>
  <c r="G1864" i="1"/>
  <c r="S1864" i="1"/>
  <c r="AA1863" i="1"/>
  <c r="Z1865" i="1"/>
  <c r="AA1865" i="1" s="1"/>
  <c r="B1874" i="1"/>
  <c r="B1876" i="1" s="1"/>
  <c r="N1874" i="1"/>
  <c r="Z1870" i="1"/>
  <c r="I1884" i="1"/>
  <c r="U1884" i="1"/>
  <c r="Z1946" i="1"/>
  <c r="AB1946" i="1" s="1"/>
  <c r="AB1944" i="1"/>
  <c r="F2106" i="1"/>
  <c r="F2092" i="1"/>
  <c r="F2096" i="1" s="1"/>
  <c r="F2098" i="1" s="1"/>
  <c r="R2106" i="1"/>
  <c r="R2092" i="1"/>
  <c r="R2096" i="1" s="1"/>
  <c r="R2098" i="1" s="1"/>
  <c r="Z1785" i="1"/>
  <c r="M1804" i="1"/>
  <c r="M1806" i="1" s="1"/>
  <c r="M1834" i="1"/>
  <c r="M1836" i="1" s="1"/>
  <c r="Z1845" i="1"/>
  <c r="H1864" i="1"/>
  <c r="H1866" i="1" s="1"/>
  <c r="T1864" i="1"/>
  <c r="T1866" i="1" s="1"/>
  <c r="C1866" i="1"/>
  <c r="AB1894" i="1"/>
  <c r="M1904" i="1"/>
  <c r="M1906" i="1" s="1"/>
  <c r="AA1941" i="1"/>
  <c r="AA1944" i="1" s="1"/>
  <c r="AA1946" i="1" s="1"/>
  <c r="AB2041" i="1"/>
  <c r="AA2041" i="1"/>
  <c r="AA2044" i="1" s="1"/>
  <c r="AA2046" i="1" s="1"/>
  <c r="Z1751" i="1"/>
  <c r="N1804" i="1"/>
  <c r="N1806" i="1" s="1"/>
  <c r="Z1815" i="1"/>
  <c r="N1834" i="1"/>
  <c r="N1836" i="1" s="1"/>
  <c r="B1846" i="1"/>
  <c r="N1846" i="1"/>
  <c r="B1854" i="1"/>
  <c r="N1854" i="1"/>
  <c r="N1856" i="1" s="1"/>
  <c r="Z1873" i="1"/>
  <c r="AA1873" i="1" s="1"/>
  <c r="K1876" i="1"/>
  <c r="W1876" i="1"/>
  <c r="Z1896" i="1"/>
  <c r="AB1896" i="1" s="1"/>
  <c r="AB1941" i="1"/>
  <c r="AA1995" i="1"/>
  <c r="AA1996" i="1" s="1"/>
  <c r="AA2054" i="1"/>
  <c r="AA2056" i="1" s="1"/>
  <c r="J2097" i="1"/>
  <c r="J2128" i="1"/>
  <c r="V2097" i="1"/>
  <c r="V2128" i="1"/>
  <c r="C1846" i="1"/>
  <c r="O1846" i="1"/>
  <c r="K1856" i="1"/>
  <c r="W1856" i="1"/>
  <c r="I1886" i="1"/>
  <c r="U1886" i="1"/>
  <c r="AA1904" i="1"/>
  <c r="AA1906" i="1" s="1"/>
  <c r="Z1926" i="1"/>
  <c r="AB1926" i="1" s="1"/>
  <c r="AB1924" i="1"/>
  <c r="AB1971" i="1"/>
  <c r="AA1971" i="1"/>
  <c r="D1804" i="1"/>
  <c r="D1806" i="1" s="1"/>
  <c r="D1834" i="1"/>
  <c r="D1836" i="1" s="1"/>
  <c r="D1846" i="1"/>
  <c r="P1846" i="1"/>
  <c r="D1854" i="1"/>
  <c r="P1854" i="1"/>
  <c r="P1856" i="1" s="1"/>
  <c r="Z1852" i="1"/>
  <c r="AA1852" i="1" s="1"/>
  <c r="F1874" i="1"/>
  <c r="F1876" i="1" s="1"/>
  <c r="R1874" i="1"/>
  <c r="R1876" i="1" s="1"/>
  <c r="Z1875" i="1"/>
  <c r="AA1875" i="1" s="1"/>
  <c r="M1884" i="1"/>
  <c r="M1886" i="1" s="1"/>
  <c r="Y1884" i="1"/>
  <c r="Y1886" i="1" s="1"/>
  <c r="J1886" i="1"/>
  <c r="V1886" i="1"/>
  <c r="AA1901" i="1"/>
  <c r="K1906" i="1"/>
  <c r="W1906" i="1"/>
  <c r="AA1921" i="1"/>
  <c r="AA1924" i="1" s="1"/>
  <c r="AA1926" i="1" s="1"/>
  <c r="Z1974" i="1"/>
  <c r="D1994" i="1"/>
  <c r="D1996" i="1" s="1"/>
  <c r="Z2016" i="1"/>
  <c r="AB2016" i="1" s="1"/>
  <c r="AB2014" i="1"/>
  <c r="Z2044" i="1"/>
  <c r="I2374" i="1"/>
  <c r="L1705" i="1"/>
  <c r="X1705" i="1"/>
  <c r="N1764" i="1"/>
  <c r="N1766" i="1" s="1"/>
  <c r="M1794" i="1"/>
  <c r="M1796" i="1" s="1"/>
  <c r="M1824" i="1"/>
  <c r="M1826" i="1" s="1"/>
  <c r="E1846" i="1"/>
  <c r="Q1846" i="1"/>
  <c r="Z1855" i="1"/>
  <c r="G1866" i="1"/>
  <c r="S1866" i="1"/>
  <c r="AA1872" i="1"/>
  <c r="N1876" i="1"/>
  <c r="AB1901" i="1"/>
  <c r="L1906" i="1"/>
  <c r="X1906" i="1"/>
  <c r="AB1921" i="1"/>
  <c r="AA2014" i="1"/>
  <c r="AA2016" i="1" s="1"/>
  <c r="M2024" i="1"/>
  <c r="M2026" i="1" s="1"/>
  <c r="D2054" i="1"/>
  <c r="D2056" i="1" s="1"/>
  <c r="AA2051" i="1"/>
  <c r="AA1805" i="1"/>
  <c r="F1854" i="1"/>
  <c r="F1856" i="1" s="1"/>
  <c r="R1854" i="1"/>
  <c r="R1856" i="1" s="1"/>
  <c r="B1856" i="1"/>
  <c r="AA1855" i="1"/>
  <c r="M1864" i="1"/>
  <c r="M1866" i="1" s="1"/>
  <c r="Y1864" i="1"/>
  <c r="Y1866" i="1" s="1"/>
  <c r="C1876" i="1"/>
  <c r="O1876" i="1"/>
  <c r="C1884" i="1"/>
  <c r="O1884" i="1"/>
  <c r="B1884" i="1"/>
  <c r="B1886" i="1" s="1"/>
  <c r="N1884" i="1"/>
  <c r="N1886" i="1" s="1"/>
  <c r="Z1881" i="1"/>
  <c r="Z1906" i="1"/>
  <c r="AB1906" i="1" s="1"/>
  <c r="AB1951" i="1"/>
  <c r="AA1951" i="1"/>
  <c r="AA1954" i="1" s="1"/>
  <c r="Z2024" i="1"/>
  <c r="AB2024" i="1" s="1"/>
  <c r="G1846" i="1"/>
  <c r="S1846" i="1"/>
  <c r="C1856" i="1"/>
  <c r="O1856" i="1"/>
  <c r="Z1860" i="1"/>
  <c r="Z1861" i="1"/>
  <c r="AB1861" i="1" s="1"/>
  <c r="Z1882" i="1"/>
  <c r="AA1882" i="1" s="1"/>
  <c r="Z1956" i="1"/>
  <c r="AB1956" i="1" s="1"/>
  <c r="AA2021" i="1"/>
  <c r="AA2024" i="1" s="1"/>
  <c r="AA2026" i="1" s="1"/>
  <c r="AB2021" i="1"/>
  <c r="Z1765" i="1"/>
  <c r="M1846" i="1"/>
  <c r="AA1853" i="1"/>
  <c r="Z1862" i="1"/>
  <c r="AA1862" i="1" s="1"/>
  <c r="J1866" i="1"/>
  <c r="V1866" i="1"/>
  <c r="E1876" i="1"/>
  <c r="Q1876" i="1"/>
  <c r="AA1964" i="1"/>
  <c r="AA1966" i="1" s="1"/>
  <c r="D1984" i="1"/>
  <c r="D1986" i="1" s="1"/>
  <c r="AA1981" i="1"/>
  <c r="AA1984" i="1" s="1"/>
  <c r="AA1986" i="1" s="1"/>
  <c r="AB2054" i="1"/>
  <c r="Z2056" i="1"/>
  <c r="D2064" i="1"/>
  <c r="D2066" i="1" s="1"/>
  <c r="AB2102" i="1"/>
  <c r="Z2106" i="1"/>
  <c r="AB2106" i="1" s="1"/>
  <c r="I1854" i="1"/>
  <c r="I1856" i="1" s="1"/>
  <c r="U1854" i="1"/>
  <c r="U1856" i="1" s="1"/>
  <c r="AA1860" i="1"/>
  <c r="K1866" i="1"/>
  <c r="W1866" i="1"/>
  <c r="C1886" i="1"/>
  <c r="O1886" i="1"/>
  <c r="Z1931" i="1"/>
  <c r="Z1966" i="1"/>
  <c r="AB1966" i="1" s="1"/>
  <c r="AB1964" i="1"/>
  <c r="AB1984" i="1"/>
  <c r="Z1986" i="1"/>
  <c r="AB1986" i="1" s="1"/>
  <c r="AA1990" i="1"/>
  <c r="AA1994" i="1" s="1"/>
  <c r="Z1994" i="1"/>
  <c r="AB1994" i="1" s="1"/>
  <c r="J1846" i="1"/>
  <c r="V1846" i="1"/>
  <c r="J1854" i="1"/>
  <c r="J1856" i="1" s="1"/>
  <c r="V1854" i="1"/>
  <c r="V1856" i="1" s="1"/>
  <c r="E1864" i="1"/>
  <c r="E1866" i="1" s="1"/>
  <c r="Q1864" i="1"/>
  <c r="L1866" i="1"/>
  <c r="X1866" i="1"/>
  <c r="L1874" i="1"/>
  <c r="L1876" i="1" s="1"/>
  <c r="X1874" i="1"/>
  <c r="X1876" i="1" s="1"/>
  <c r="G1876" i="1"/>
  <c r="S1876" i="1"/>
  <c r="D1886" i="1"/>
  <c r="AA1885" i="1"/>
  <c r="P1886" i="1"/>
  <c r="AA1894" i="1"/>
  <c r="AA1896" i="1" s="1"/>
  <c r="E1906" i="1"/>
  <c r="Q1906" i="1"/>
  <c r="Z1911" i="1"/>
  <c r="AA1956" i="1"/>
  <c r="AA1961" i="1"/>
  <c r="Z2036" i="1"/>
  <c r="AB2036" i="1" s="1"/>
  <c r="I2096" i="1"/>
  <c r="AA1891" i="1"/>
  <c r="Z2001" i="1"/>
  <c r="AB2001" i="1" s="1"/>
  <c r="Z2006" i="1"/>
  <c r="AB2006" i="1" s="1"/>
  <c r="M2098" i="1"/>
  <c r="Z2103" i="1"/>
  <c r="AB2103" i="1" s="1"/>
  <c r="J2095" i="1"/>
  <c r="V2095" i="1"/>
  <c r="V2096" i="1" s="1"/>
  <c r="X2108" i="1"/>
  <c r="H2118" i="1"/>
  <c r="T2118" i="1"/>
  <c r="B2126" i="1"/>
  <c r="B2128" i="1" s="1"/>
  <c r="B2093" i="1"/>
  <c r="N2126" i="1"/>
  <c r="N2128" i="1" s="1"/>
  <c r="N2093" i="1"/>
  <c r="N2096" i="1" s="1"/>
  <c r="N2098" i="1" s="1"/>
  <c r="Z2123" i="1"/>
  <c r="F2128" i="1"/>
  <c r="R2128" i="1"/>
  <c r="Z2132" i="1"/>
  <c r="F2138" i="1"/>
  <c r="R2138" i="1"/>
  <c r="Z2142" i="1"/>
  <c r="AA2142" i="1" s="1"/>
  <c r="AA2146" i="1" s="1"/>
  <c r="AB2162" i="1"/>
  <c r="Z2166" i="1"/>
  <c r="AB2182" i="1"/>
  <c r="Z2186" i="1"/>
  <c r="AB2186" i="1" s="1"/>
  <c r="AB2202" i="1"/>
  <c r="Z2206" i="1"/>
  <c r="Z1850" i="1"/>
  <c r="Z1880" i="1"/>
  <c r="M1994" i="1"/>
  <c r="M1996" i="1" s="1"/>
  <c r="G2092" i="1"/>
  <c r="G2096" i="1" s="1"/>
  <c r="Y2096" i="1"/>
  <c r="M2108" i="1"/>
  <c r="Z2107" i="1"/>
  <c r="Z2108" i="1" s="1"/>
  <c r="AB2108" i="1" s="1"/>
  <c r="D2116" i="1"/>
  <c r="D2118" i="1" s="1"/>
  <c r="P2116" i="1"/>
  <c r="P2118" i="1" s="1"/>
  <c r="Z2115" i="1"/>
  <c r="C2126" i="1"/>
  <c r="C2128" i="1" s="1"/>
  <c r="O2126" i="1"/>
  <c r="O2128" i="1" s="1"/>
  <c r="G2128" i="1"/>
  <c r="Z2133" i="1"/>
  <c r="AB2133" i="1" s="1"/>
  <c r="Z2143" i="1"/>
  <c r="AB2143" i="1" s="1"/>
  <c r="H2096" i="1"/>
  <c r="H2098" i="1" s="1"/>
  <c r="G2374" i="1"/>
  <c r="O2098" i="1"/>
  <c r="AA2102" i="1"/>
  <c r="C2106" i="1"/>
  <c r="C2108" i="1" s="1"/>
  <c r="C2093" i="1"/>
  <c r="C2096" i="1" s="1"/>
  <c r="C2098" i="1" s="1"/>
  <c r="O2106" i="1"/>
  <c r="O2108" i="1" s="1"/>
  <c r="O2093" i="1"/>
  <c r="O2096" i="1" s="1"/>
  <c r="B2108" i="1"/>
  <c r="N2108" i="1"/>
  <c r="AA2122" i="1"/>
  <c r="Z2125" i="1"/>
  <c r="AA2125" i="1" s="1"/>
  <c r="C2136" i="1"/>
  <c r="C2138" i="1" s="1"/>
  <c r="O2136" i="1"/>
  <c r="O2138" i="1" s="1"/>
  <c r="I2208" i="1"/>
  <c r="U2208" i="1"/>
  <c r="M2278" i="1"/>
  <c r="H2374" i="1"/>
  <c r="E2106" i="1"/>
  <c r="Q2106" i="1"/>
  <c r="Q2108" i="1" s="1"/>
  <c r="Z2105" i="1"/>
  <c r="AA2115" i="1"/>
  <c r="K2118" i="1"/>
  <c r="W2118" i="1"/>
  <c r="E2126" i="1"/>
  <c r="E2092" i="1"/>
  <c r="E2096" i="1" s="1"/>
  <c r="Q2126" i="1"/>
  <c r="Q2128" i="1" s="1"/>
  <c r="Q2092" i="1"/>
  <c r="Q2096" i="1" s="1"/>
  <c r="AA2133" i="1"/>
  <c r="Z2135" i="1"/>
  <c r="AA2135" i="1" s="1"/>
  <c r="AA2143" i="1"/>
  <c r="Z2145" i="1"/>
  <c r="AA2145" i="1" s="1"/>
  <c r="J2168" i="1"/>
  <c r="V2168" i="1"/>
  <c r="D2178" i="1"/>
  <c r="P2178" i="1"/>
  <c r="J2188" i="1"/>
  <c r="V2188" i="1"/>
  <c r="D2198" i="1"/>
  <c r="P2198" i="1"/>
  <c r="E2108" i="1"/>
  <c r="E2097" i="1"/>
  <c r="Q2097" i="1"/>
  <c r="Q2098" i="1" s="1"/>
  <c r="Z2117" i="1"/>
  <c r="W2128" i="1"/>
  <c r="K2138" i="1"/>
  <c r="W2138" i="1"/>
  <c r="K2148" i="1"/>
  <c r="W2148" i="1"/>
  <c r="F2158" i="1"/>
  <c r="R2158" i="1"/>
  <c r="L2168" i="1"/>
  <c r="X2168" i="1"/>
  <c r="F2178" i="1"/>
  <c r="R2178" i="1"/>
  <c r="L2188" i="1"/>
  <c r="X2188" i="1"/>
  <c r="F2198" i="1"/>
  <c r="R2198" i="1"/>
  <c r="L2208" i="1"/>
  <c r="Z2061" i="1"/>
  <c r="U2098" i="1"/>
  <c r="D2095" i="1"/>
  <c r="D2096" i="1" s="1"/>
  <c r="AA2105" i="1"/>
  <c r="P2095" i="1"/>
  <c r="P2096" i="1" s="1"/>
  <c r="F2108" i="1"/>
  <c r="R2108" i="1"/>
  <c r="B2118" i="1"/>
  <c r="N2118" i="1"/>
  <c r="H2126" i="1"/>
  <c r="H2128" i="1" s="1"/>
  <c r="H2093" i="1"/>
  <c r="T2126" i="1"/>
  <c r="T2128" i="1" s="1"/>
  <c r="T2093" i="1"/>
  <c r="T2096" i="1" s="1"/>
  <c r="T2098" i="1" s="1"/>
  <c r="L2128" i="1"/>
  <c r="X2128" i="1"/>
  <c r="L2138" i="1"/>
  <c r="X2138" i="1"/>
  <c r="L2148" i="1"/>
  <c r="X2148" i="1"/>
  <c r="AB2172" i="1"/>
  <c r="AB2192" i="1"/>
  <c r="Z2004" i="1"/>
  <c r="AB2004" i="1" s="1"/>
  <c r="I2106" i="1"/>
  <c r="I2108" i="1" s="1"/>
  <c r="G2108" i="1"/>
  <c r="S2108" i="1"/>
  <c r="J2116" i="1"/>
  <c r="J2118" i="1" s="1"/>
  <c r="V2116" i="1"/>
  <c r="V2118" i="1" s="1"/>
  <c r="I2126" i="1"/>
  <c r="I2128" i="1" s="1"/>
  <c r="U2126" i="1"/>
  <c r="U2128" i="1" s="1"/>
  <c r="M2128" i="1"/>
  <c r="Y2128" i="1"/>
  <c r="Z2137" i="1"/>
  <c r="AB2152" i="1"/>
  <c r="Z2168" i="1"/>
  <c r="Z2188" i="1"/>
  <c r="J2093" i="1"/>
  <c r="J2096" i="1" s="1"/>
  <c r="Z2364" i="1"/>
  <c r="Y2374" i="1"/>
  <c r="G2098" i="1"/>
  <c r="Y2098" i="1"/>
  <c r="H2108" i="1"/>
  <c r="AA2117" i="1"/>
  <c r="O2208" i="1"/>
  <c r="AB2213" i="1"/>
  <c r="AA2213" i="1"/>
  <c r="Z2094" i="1"/>
  <c r="AA2094" i="1" s="1"/>
  <c r="K2092" i="1"/>
  <c r="K2096" i="1" s="1"/>
  <c r="K2126" i="1"/>
  <c r="K2128" i="1" s="1"/>
  <c r="W2092" i="1"/>
  <c r="W2096" i="1" s="1"/>
  <c r="W2126" i="1"/>
  <c r="J2158" i="1"/>
  <c r="V2158" i="1"/>
  <c r="AA2173" i="1"/>
  <c r="B2096" i="1"/>
  <c r="B2098" i="1" s="1"/>
  <c r="O2374" i="1"/>
  <c r="I2098" i="1"/>
  <c r="L2092" i="1"/>
  <c r="L2096" i="1" s="1"/>
  <c r="L2098" i="1" s="1"/>
  <c r="L2106" i="1"/>
  <c r="L2108" i="1" s="1"/>
  <c r="X2092" i="1"/>
  <c r="X2096" i="1" s="1"/>
  <c r="X2098" i="1" s="1"/>
  <c r="X2106" i="1"/>
  <c r="Z2112" i="1"/>
  <c r="AA2112" i="1" s="1"/>
  <c r="AA2116" i="1" s="1"/>
  <c r="D2097" i="1"/>
  <c r="P2128" i="1"/>
  <c r="P2097" i="1"/>
  <c r="D2138" i="1"/>
  <c r="AA2137" i="1"/>
  <c r="P2138" i="1"/>
  <c r="P2148" i="1"/>
  <c r="E2168" i="1"/>
  <c r="Q2168" i="1"/>
  <c r="K2178" i="1"/>
  <c r="W2178" i="1"/>
  <c r="E2188" i="1"/>
  <c r="Q2188" i="1"/>
  <c r="K2198" i="1"/>
  <c r="W2198" i="1"/>
  <c r="U2106" i="1"/>
  <c r="U2108" i="1" s="1"/>
  <c r="K2097" i="1"/>
  <c r="W2097" i="1"/>
  <c r="AA2113" i="1"/>
  <c r="G2118" i="1"/>
  <c r="S2118" i="1"/>
  <c r="Z2122" i="1"/>
  <c r="E2128" i="1"/>
  <c r="E2138" i="1"/>
  <c r="Q2138" i="1"/>
  <c r="E2148" i="1"/>
  <c r="Q2148" i="1"/>
  <c r="L2158" i="1"/>
  <c r="X2158" i="1"/>
  <c r="F2168" i="1"/>
  <c r="R2168" i="1"/>
  <c r="L2178" i="1"/>
  <c r="X2178" i="1"/>
  <c r="F2188" i="1"/>
  <c r="R2188" i="1"/>
  <c r="L2198" i="1"/>
  <c r="X2198" i="1"/>
  <c r="F2208" i="1"/>
  <c r="R2208" i="1"/>
  <c r="M2118" i="1"/>
  <c r="AA2132" i="1"/>
  <c r="AA2136" i="1" s="1"/>
  <c r="AA2152" i="1"/>
  <c r="AA2172" i="1"/>
  <c r="AA2192" i="1"/>
  <c r="H2208" i="1"/>
  <c r="T2208" i="1"/>
  <c r="Z2223" i="1"/>
  <c r="AB2223" i="1" s="1"/>
  <c r="M2246" i="1"/>
  <c r="M2248" i="1" s="1"/>
  <c r="Y2246" i="1"/>
  <c r="B2256" i="1"/>
  <c r="N2256" i="1"/>
  <c r="B2258" i="1"/>
  <c r="N2258" i="1"/>
  <c r="Z2257" i="1"/>
  <c r="AA2257" i="1" s="1"/>
  <c r="B2268" i="1"/>
  <c r="N2268" i="1"/>
  <c r="G2286" i="1"/>
  <c r="G2288" i="1" s="1"/>
  <c r="S2286" i="1"/>
  <c r="J2308" i="1"/>
  <c r="V2308" i="1"/>
  <c r="Z2318" i="1"/>
  <c r="AA2317" i="1"/>
  <c r="H2363" i="1"/>
  <c r="T2363" i="1"/>
  <c r="L2365" i="1"/>
  <c r="X2365" i="1"/>
  <c r="L2374" i="1"/>
  <c r="X2374" i="1"/>
  <c r="AA2157" i="1"/>
  <c r="AA2177" i="1"/>
  <c r="AA2197" i="1"/>
  <c r="Z2215" i="1"/>
  <c r="G2218" i="1"/>
  <c r="S2218" i="1"/>
  <c r="L2236" i="1"/>
  <c r="L2238" i="1" s="1"/>
  <c r="X2236" i="1"/>
  <c r="X2238" i="1" s="1"/>
  <c r="K2236" i="1"/>
  <c r="K2238" i="1" s="1"/>
  <c r="W2236" i="1"/>
  <c r="W2238" i="1" s="1"/>
  <c r="Z2242" i="1"/>
  <c r="Z2253" i="1"/>
  <c r="AB2253" i="1" s="1"/>
  <c r="G2296" i="1"/>
  <c r="S2296" i="1"/>
  <c r="S2298" i="1" s="1"/>
  <c r="K2308" i="1"/>
  <c r="W2308" i="1"/>
  <c r="F2363" i="1"/>
  <c r="R2363" i="1"/>
  <c r="Z2153" i="1"/>
  <c r="AB2153" i="1" s="1"/>
  <c r="Z2173" i="1"/>
  <c r="AB2173" i="1" s="1"/>
  <c r="Z2193" i="1"/>
  <c r="AB2193" i="1" s="1"/>
  <c r="H2218" i="1"/>
  <c r="T2218" i="1"/>
  <c r="Z2232" i="1"/>
  <c r="M2236" i="1"/>
  <c r="M2238" i="1"/>
  <c r="Y2238" i="1"/>
  <c r="Z2247" i="1"/>
  <c r="AA2247" i="1" s="1"/>
  <c r="Y2248" i="1"/>
  <c r="AA2267" i="1"/>
  <c r="G2278" i="1"/>
  <c r="S2278" i="1"/>
  <c r="D2362" i="1"/>
  <c r="N2166" i="1"/>
  <c r="N2168" i="1" s="1"/>
  <c r="N2186" i="1"/>
  <c r="N2188" i="1" s="1"/>
  <c r="N2206" i="1"/>
  <c r="G2226" i="1"/>
  <c r="S2226" i="1"/>
  <c r="L2228" i="1"/>
  <c r="X2228" i="1"/>
  <c r="B2238" i="1"/>
  <c r="N2238" i="1"/>
  <c r="Z2237" i="1"/>
  <c r="D2256" i="1"/>
  <c r="D2258" i="1" s="1"/>
  <c r="H2278" i="1"/>
  <c r="T2278" i="1"/>
  <c r="S2288" i="1"/>
  <c r="P2318" i="1"/>
  <c r="AA2215" i="1"/>
  <c r="D2226" i="1"/>
  <c r="D2228" i="1" s="1"/>
  <c r="Z2233" i="1"/>
  <c r="AB2233" i="1" s="1"/>
  <c r="AA2243" i="1"/>
  <c r="Z2245" i="1"/>
  <c r="F2258" i="1"/>
  <c r="R2258" i="1"/>
  <c r="I2278" i="1"/>
  <c r="U2278" i="1"/>
  <c r="S2365" i="1"/>
  <c r="S2375" i="1" s="1"/>
  <c r="N2296" i="1"/>
  <c r="N2298" i="1" s="1"/>
  <c r="G2298" i="1"/>
  <c r="Z2307" i="1"/>
  <c r="E2318" i="1"/>
  <c r="Q2318" i="1"/>
  <c r="U2362" i="1"/>
  <c r="P2374" i="1"/>
  <c r="D2126" i="1"/>
  <c r="D2128" i="1" s="1"/>
  <c r="D2146" i="1"/>
  <c r="D2148" i="1" s="1"/>
  <c r="D2166" i="1"/>
  <c r="D2168" i="1" s="1"/>
  <c r="D2186" i="1"/>
  <c r="D2188" i="1" s="1"/>
  <c r="D2206" i="1"/>
  <c r="D2208" i="1" s="1"/>
  <c r="L2216" i="1"/>
  <c r="L2218" i="1" s="1"/>
  <c r="X2216" i="1"/>
  <c r="X2218" i="1" s="1"/>
  <c r="AA2225" i="1"/>
  <c r="B2228" i="1"/>
  <c r="N2228" i="1"/>
  <c r="Z2227" i="1"/>
  <c r="Z2235" i="1"/>
  <c r="AA2237" i="1"/>
  <c r="F2246" i="1"/>
  <c r="F2248" i="1" s="1"/>
  <c r="R2246" i="1"/>
  <c r="R2248" i="1" s="1"/>
  <c r="E2246" i="1"/>
  <c r="E2248" i="1" s="1"/>
  <c r="Q2246" i="1"/>
  <c r="Q2248" i="1" s="1"/>
  <c r="G2256" i="1"/>
  <c r="S2256" i="1"/>
  <c r="AA2255" i="1"/>
  <c r="G2258" i="1"/>
  <c r="S2258" i="1"/>
  <c r="G2268" i="1"/>
  <c r="S2268" i="1"/>
  <c r="L2286" i="1"/>
  <c r="X2286" i="1"/>
  <c r="X2288" i="1" s="1"/>
  <c r="K2296" i="1"/>
  <c r="K2298" i="1" s="1"/>
  <c r="W2296" i="1"/>
  <c r="W2298" i="1" s="1"/>
  <c r="Z2303" i="1"/>
  <c r="Z2306" i="1" s="1"/>
  <c r="AB2306" i="1" s="1"/>
  <c r="AB2323" i="1"/>
  <c r="AA2323" i="1"/>
  <c r="E2374" i="1"/>
  <c r="Q2374" i="1"/>
  <c r="Z2127" i="1"/>
  <c r="B2208" i="1"/>
  <c r="N2208" i="1"/>
  <c r="Z2207" i="1"/>
  <c r="M2216" i="1"/>
  <c r="Y2216" i="1"/>
  <c r="AA2233" i="1"/>
  <c r="D2236" i="1"/>
  <c r="D2238" i="1" s="1"/>
  <c r="D2246" i="1"/>
  <c r="D2248" i="1" s="1"/>
  <c r="H2258" i="1"/>
  <c r="T2258" i="1"/>
  <c r="H2268" i="1"/>
  <c r="T2268" i="1"/>
  <c r="L2296" i="1"/>
  <c r="X2296" i="1"/>
  <c r="X2298" i="1" s="1"/>
  <c r="AA2307" i="1"/>
  <c r="F2365" i="1"/>
  <c r="R2365" i="1"/>
  <c r="F2374" i="1"/>
  <c r="R2374" i="1"/>
  <c r="M2116" i="1"/>
  <c r="AA2147" i="1"/>
  <c r="AA2167" i="1"/>
  <c r="AA2168" i="1" s="1"/>
  <c r="AA2187" i="1"/>
  <c r="AA2188" i="1" s="1"/>
  <c r="B2216" i="1"/>
  <c r="N2216" i="1"/>
  <c r="N2218" i="1" s="1"/>
  <c r="Z2212" i="1"/>
  <c r="M2218" i="1"/>
  <c r="Y2218" i="1"/>
  <c r="AA2227" i="1"/>
  <c r="F2238" i="1"/>
  <c r="R2238" i="1"/>
  <c r="AA2245" i="1"/>
  <c r="B2286" i="1"/>
  <c r="B2288" i="1" s="1"/>
  <c r="N2286" i="1"/>
  <c r="Z2282" i="1"/>
  <c r="Z2283" i="1"/>
  <c r="AB2283" i="1" s="1"/>
  <c r="E2308" i="1"/>
  <c r="Q2308" i="1"/>
  <c r="B2365" i="1"/>
  <c r="B2375" i="1" s="1"/>
  <c r="G2365" i="1"/>
  <c r="AA2337" i="1"/>
  <c r="Y2367" i="1"/>
  <c r="L2363" i="1"/>
  <c r="X2363" i="1"/>
  <c r="B2218" i="1"/>
  <c r="Z2217" i="1"/>
  <c r="AA2235" i="1"/>
  <c r="G2238" i="1"/>
  <c r="S2238" i="1"/>
  <c r="M2276" i="1"/>
  <c r="Z2272" i="1"/>
  <c r="Z2277" i="1"/>
  <c r="L2288" i="1"/>
  <c r="R2367" i="1"/>
  <c r="R2308" i="1"/>
  <c r="Y2363" i="1"/>
  <c r="M2226" i="1"/>
  <c r="M2228" i="1" s="1"/>
  <c r="Y2226" i="1"/>
  <c r="Y2228" i="1" s="1"/>
  <c r="H2238" i="1"/>
  <c r="T2238" i="1"/>
  <c r="Z2273" i="1"/>
  <c r="AB2273" i="1" s="1"/>
  <c r="B2278" i="1"/>
  <c r="N2278" i="1"/>
  <c r="M2288" i="1"/>
  <c r="Z2287" i="1"/>
  <c r="AA2287" i="1" s="1"/>
  <c r="L2298" i="1"/>
  <c r="J2318" i="1"/>
  <c r="V2318" i="1"/>
  <c r="AA2327" i="1"/>
  <c r="B2364" i="1"/>
  <c r="AA2217" i="1"/>
  <c r="Z2222" i="1"/>
  <c r="G2228" i="1"/>
  <c r="S2228" i="1"/>
  <c r="Z2262" i="1"/>
  <c r="L2268" i="1"/>
  <c r="X2268" i="1"/>
  <c r="C2278" i="1"/>
  <c r="O2278" i="1"/>
  <c r="AA2283" i="1"/>
  <c r="N2288" i="1"/>
  <c r="AA2292" i="1"/>
  <c r="Z2295" i="1"/>
  <c r="AB2295" i="1" s="1"/>
  <c r="M2298" i="1"/>
  <c r="Z2297" i="1"/>
  <c r="K2318" i="1"/>
  <c r="W2318" i="1"/>
  <c r="C2362" i="1"/>
  <c r="O2362" i="1"/>
  <c r="F2367" i="1"/>
  <c r="AA2410" i="1"/>
  <c r="J2374" i="1"/>
  <c r="F2216" i="1"/>
  <c r="F2218" i="1" s="1"/>
  <c r="R2216" i="1"/>
  <c r="R2218" i="1" s="1"/>
  <c r="H2228" i="1"/>
  <c r="T2228" i="1"/>
  <c r="Z2252" i="1"/>
  <c r="M2256" i="1"/>
  <c r="Y2256" i="1"/>
  <c r="Y2258" i="1" s="1"/>
  <c r="M2258" i="1"/>
  <c r="Z2263" i="1"/>
  <c r="AB2263" i="1" s="1"/>
  <c r="M2268" i="1"/>
  <c r="Z2267" i="1"/>
  <c r="Y2268" i="1"/>
  <c r="Z2275" i="1"/>
  <c r="AA2275" i="1" s="1"/>
  <c r="F2286" i="1"/>
  <c r="F2288" i="1" s="1"/>
  <c r="R2286" i="1"/>
  <c r="R2288" i="1" s="1"/>
  <c r="AA2285" i="1"/>
  <c r="E2296" i="1"/>
  <c r="E2298" i="1" s="1"/>
  <c r="Q2296" i="1"/>
  <c r="Q2298" i="1" s="1"/>
  <c r="AA2293" i="1"/>
  <c r="AA2302" i="1"/>
  <c r="M2326" i="1"/>
  <c r="Y2326" i="1"/>
  <c r="Y2328" i="1" s="1"/>
  <c r="D2328" i="1"/>
  <c r="P2328" i="1"/>
  <c r="M2336" i="1"/>
  <c r="M2338" i="1" s="1"/>
  <c r="Y2336" i="1"/>
  <c r="Y2338" i="1" s="1"/>
  <c r="G2367" i="1"/>
  <c r="S2367" i="1"/>
  <c r="D2346" i="1"/>
  <c r="D2348" i="1" s="1"/>
  <c r="P2346" i="1"/>
  <c r="P2348" i="1" s="1"/>
  <c r="C2363" i="1"/>
  <c r="O2363" i="1"/>
  <c r="J2365" i="1"/>
  <c r="V2365" i="1"/>
  <c r="P2362" i="1"/>
  <c r="L2388" i="1"/>
  <c r="L2424" i="1"/>
  <c r="X2388" i="1"/>
  <c r="X2424" i="1"/>
  <c r="J2389" i="1"/>
  <c r="J2400" i="1"/>
  <c r="V2389" i="1"/>
  <c r="V2400" i="1"/>
  <c r="B2410" i="1"/>
  <c r="N2410" i="1"/>
  <c r="Z2410" i="1"/>
  <c r="AB2410" i="1" s="1"/>
  <c r="M2425" i="1"/>
  <c r="Z2415" i="1"/>
  <c r="AA2415" i="1" s="1"/>
  <c r="AA2418" i="1" s="1"/>
  <c r="AA2420" i="1" s="1"/>
  <c r="Y2418" i="1"/>
  <c r="Y2420" i="1" s="1"/>
  <c r="B2326" i="1"/>
  <c r="N2326" i="1"/>
  <c r="N2328" i="1" s="1"/>
  <c r="Z2322" i="1"/>
  <c r="Z2332" i="1"/>
  <c r="H2338" i="1"/>
  <c r="T2338" i="1"/>
  <c r="E2346" i="1"/>
  <c r="Q2346" i="1"/>
  <c r="Q2348" i="1" s="1"/>
  <c r="C2364" i="1"/>
  <c r="C2374" i="1" s="1"/>
  <c r="D2356" i="1"/>
  <c r="D2363" i="1"/>
  <c r="P2363" i="1"/>
  <c r="P2373" i="1" s="1"/>
  <c r="K2365" i="1"/>
  <c r="K2375" i="1" s="1"/>
  <c r="W2365" i="1"/>
  <c r="W2375" i="1" s="1"/>
  <c r="M2388" i="1"/>
  <c r="Y2388" i="1"/>
  <c r="B2429" i="1"/>
  <c r="W2430" i="1"/>
  <c r="F2424" i="1"/>
  <c r="F2428" i="1" s="1"/>
  <c r="G2443" i="1"/>
  <c r="C2326" i="1"/>
  <c r="O2326" i="1"/>
  <c r="R2336" i="1"/>
  <c r="R2338" i="1" s="1"/>
  <c r="I2338" i="1"/>
  <c r="U2338" i="1"/>
  <c r="F2346" i="1"/>
  <c r="R2346" i="1"/>
  <c r="E2362" i="1"/>
  <c r="E2356" i="1"/>
  <c r="Q2362" i="1"/>
  <c r="Q2356" i="1"/>
  <c r="E2363" i="1"/>
  <c r="E2373" i="1" s="1"/>
  <c r="Q2363" i="1"/>
  <c r="I2358" i="1"/>
  <c r="I2367" i="1"/>
  <c r="U2358" i="1"/>
  <c r="U2367" i="1"/>
  <c r="W2362" i="1"/>
  <c r="D2364" i="1"/>
  <c r="N2365" i="1"/>
  <c r="B2424" i="1"/>
  <c r="B2428" i="1" s="1"/>
  <c r="B2388" i="1"/>
  <c r="B2390" i="1" s="1"/>
  <c r="N2424" i="1"/>
  <c r="N2428" i="1" s="1"/>
  <c r="N2388" i="1"/>
  <c r="Z2384" i="1"/>
  <c r="C2430" i="1"/>
  <c r="L2400" i="1"/>
  <c r="L2389" i="1"/>
  <c r="X2400" i="1"/>
  <c r="X2389" i="1"/>
  <c r="J2338" i="1"/>
  <c r="V2338" i="1"/>
  <c r="F2362" i="1"/>
  <c r="R2362" i="1"/>
  <c r="J2367" i="1"/>
  <c r="V2358" i="1"/>
  <c r="V2367" i="1"/>
  <c r="C2428" i="1"/>
  <c r="O2428" i="1"/>
  <c r="Z2386" i="1"/>
  <c r="AA2386" i="1" s="1"/>
  <c r="D2429" i="1"/>
  <c r="D2390" i="1"/>
  <c r="Z2398" i="1"/>
  <c r="M2428" i="1"/>
  <c r="M2441" i="1"/>
  <c r="U2443" i="1"/>
  <c r="M2365" i="1"/>
  <c r="Y2365" i="1"/>
  <c r="Y2375" i="1" s="1"/>
  <c r="W2348" i="1"/>
  <c r="G2362" i="1"/>
  <c r="S2362" i="1"/>
  <c r="AA2355" i="1"/>
  <c r="K2367" i="1"/>
  <c r="K2358" i="1"/>
  <c r="W2367" i="1"/>
  <c r="W2358" i="1"/>
  <c r="M2427" i="1"/>
  <c r="Z2427" i="1" s="1"/>
  <c r="AA2427" i="1" s="1"/>
  <c r="Z2387" i="1"/>
  <c r="AA2387" i="1" s="1"/>
  <c r="H2429" i="1"/>
  <c r="H2430" i="1" s="1"/>
  <c r="Z2399" i="1"/>
  <c r="E2425" i="1"/>
  <c r="E2428" i="1" s="1"/>
  <c r="E2418" i="1"/>
  <c r="E2420" i="1" s="1"/>
  <c r="Q2425" i="1"/>
  <c r="Q2428" i="1" s="1"/>
  <c r="Q2418" i="1"/>
  <c r="Q2420" i="1" s="1"/>
  <c r="I2328" i="1"/>
  <c r="U2328" i="1"/>
  <c r="M2328" i="1"/>
  <c r="AA2333" i="1"/>
  <c r="Z2335" i="1"/>
  <c r="AA2335" i="1" s="1"/>
  <c r="G2363" i="1"/>
  <c r="S2363" i="1"/>
  <c r="L2348" i="1"/>
  <c r="X2348" i="1"/>
  <c r="H2362" i="1"/>
  <c r="T2362" i="1"/>
  <c r="C2365" i="1"/>
  <c r="C2375" i="1" s="1"/>
  <c r="O2365" i="1"/>
  <c r="O2375" i="1" s="1"/>
  <c r="D2388" i="1"/>
  <c r="I2429" i="1"/>
  <c r="I2430" i="1" s="1"/>
  <c r="I2390" i="1"/>
  <c r="G2429" i="1"/>
  <c r="G2390" i="1"/>
  <c r="S2429" i="1"/>
  <c r="AA2440" i="1"/>
  <c r="V2441" i="1"/>
  <c r="V2443" i="1" s="1"/>
  <c r="AB2572" i="1"/>
  <c r="AA2572" i="1"/>
  <c r="Z2562" i="1"/>
  <c r="AB2562" i="1" s="1"/>
  <c r="D2316" i="1"/>
  <c r="AB2316" i="1" s="1"/>
  <c r="G2326" i="1"/>
  <c r="G2328" i="1" s="1"/>
  <c r="S2326" i="1"/>
  <c r="S2328" i="1" s="1"/>
  <c r="J2328" i="1"/>
  <c r="V2328" i="1"/>
  <c r="G2336" i="1"/>
  <c r="S2336" i="1"/>
  <c r="S2338" i="1" s="1"/>
  <c r="I2363" i="1"/>
  <c r="U2363" i="1"/>
  <c r="D2365" i="1"/>
  <c r="P2365" i="1"/>
  <c r="H2367" i="1"/>
  <c r="N2429" i="1"/>
  <c r="N2430" i="1" s="1"/>
  <c r="N2390" i="1"/>
  <c r="D2400" i="1"/>
  <c r="AA2399" i="1"/>
  <c r="AA2400" i="1" s="1"/>
  <c r="H2410" i="1"/>
  <c r="T2410" i="1"/>
  <c r="W2428" i="1"/>
  <c r="AA2305" i="1"/>
  <c r="AA2312" i="1"/>
  <c r="AA2316" i="1" s="1"/>
  <c r="H2326" i="1"/>
  <c r="H2328" i="1" s="1"/>
  <c r="T2326" i="1"/>
  <c r="T2328" i="1" s="1"/>
  <c r="B2338" i="1"/>
  <c r="B2367" i="1"/>
  <c r="N2338" i="1"/>
  <c r="N2367" i="1"/>
  <c r="K2346" i="1"/>
  <c r="K2348" i="1" s="1"/>
  <c r="W2346" i="1"/>
  <c r="Z2347" i="1"/>
  <c r="J2356" i="1"/>
  <c r="J2358" i="1" s="1"/>
  <c r="J2362" i="1"/>
  <c r="V2356" i="1"/>
  <c r="V2362" i="1"/>
  <c r="J2363" i="1"/>
  <c r="J2373" i="1" s="1"/>
  <c r="V2363" i="1"/>
  <c r="V2373" i="1" s="1"/>
  <c r="E2365" i="1"/>
  <c r="E2375" i="1" s="1"/>
  <c r="Q2365" i="1"/>
  <c r="Q2375" i="1" s="1"/>
  <c r="F2356" i="1"/>
  <c r="F2358" i="1" s="1"/>
  <c r="Z2357" i="1"/>
  <c r="L2367" i="1"/>
  <c r="G2424" i="1"/>
  <c r="G2428" i="1" s="1"/>
  <c r="G2388" i="1"/>
  <c r="S2424" i="1"/>
  <c r="S2428" i="1" s="1"/>
  <c r="S2388" i="1"/>
  <c r="S2390" i="1" s="1"/>
  <c r="O2430" i="1"/>
  <c r="W2390" i="1"/>
  <c r="E2389" i="1"/>
  <c r="E2400" i="1"/>
  <c r="Q2389" i="1"/>
  <c r="Q2400" i="1"/>
  <c r="M2418" i="1"/>
  <c r="M2420" i="1" s="1"/>
  <c r="Y2428" i="1"/>
  <c r="Z2442" i="1"/>
  <c r="M2443" i="1"/>
  <c r="F2336" i="1"/>
  <c r="F2338" i="1" s="1"/>
  <c r="C2338" i="1"/>
  <c r="O2338" i="1"/>
  <c r="K2363" i="1"/>
  <c r="W2363" i="1"/>
  <c r="C2367" i="1"/>
  <c r="O2367" i="1"/>
  <c r="M2363" i="1"/>
  <c r="M2367" i="1"/>
  <c r="P2429" i="1"/>
  <c r="P2430" i="1" s="1"/>
  <c r="P2390" i="1"/>
  <c r="F2430" i="1"/>
  <c r="R2430" i="1"/>
  <c r="AA2313" i="1"/>
  <c r="AA2347" i="1"/>
  <c r="L2362" i="1"/>
  <c r="X2362" i="1"/>
  <c r="D2358" i="1"/>
  <c r="D2367" i="1"/>
  <c r="P2358" i="1"/>
  <c r="P2367" i="1"/>
  <c r="C2358" i="1"/>
  <c r="I2362" i="1"/>
  <c r="T2429" i="1"/>
  <c r="T2430" i="1" s="1"/>
  <c r="AA2325" i="1"/>
  <c r="B2328" i="1"/>
  <c r="Z2342" i="1"/>
  <c r="E2348" i="1"/>
  <c r="M2362" i="1"/>
  <c r="Y2362" i="1"/>
  <c r="L2356" i="1"/>
  <c r="L2358" i="1" s="1"/>
  <c r="E2358" i="1"/>
  <c r="E2367" i="1"/>
  <c r="Q2358" i="1"/>
  <c r="Q2367" i="1"/>
  <c r="K2362" i="1"/>
  <c r="T2367" i="1"/>
  <c r="R2388" i="1"/>
  <c r="R2390" i="1" s="1"/>
  <c r="U2429" i="1"/>
  <c r="U2430" i="1" s="1"/>
  <c r="U2390" i="1"/>
  <c r="Z2426" i="1"/>
  <c r="AA2426" i="1" s="1"/>
  <c r="C2328" i="1"/>
  <c r="O2328" i="1"/>
  <c r="H2365" i="1"/>
  <c r="T2365" i="1"/>
  <c r="G2338" i="1"/>
  <c r="Z2343" i="1"/>
  <c r="AB2343" i="1" s="1"/>
  <c r="F2348" i="1"/>
  <c r="R2348" i="1"/>
  <c r="B2362" i="1"/>
  <c r="N2362" i="1"/>
  <c r="B2363" i="1"/>
  <c r="N2363" i="1"/>
  <c r="Z2353" i="1"/>
  <c r="AB2353" i="1" s="1"/>
  <c r="I2365" i="1"/>
  <c r="U2365" i="1"/>
  <c r="X2367" i="1"/>
  <c r="V2388" i="1"/>
  <c r="M2389" i="1"/>
  <c r="M2410" i="1"/>
  <c r="Y2389" i="1"/>
  <c r="Y2410" i="1"/>
  <c r="L2425" i="1"/>
  <c r="X2425" i="1"/>
  <c r="K2425" i="1"/>
  <c r="K2428" i="1" s="1"/>
  <c r="K2430" i="1" s="1"/>
  <c r="Z2352" i="1"/>
  <c r="Z2356" i="1" s="1"/>
  <c r="AB2356" i="1" s="1"/>
  <c r="AB2409" i="1"/>
  <c r="D2418" i="1"/>
  <c r="D2420" i="1" s="1"/>
  <c r="G2425" i="1"/>
  <c r="S2425" i="1"/>
  <c r="K2441" i="1"/>
  <c r="K2443" i="1" s="1"/>
  <c r="Y2437" i="1"/>
  <c r="Y2441" i="1" s="1"/>
  <c r="Y2443" i="1" s="1"/>
  <c r="B2451" i="1"/>
  <c r="B2453" i="1" s="1"/>
  <c r="B2437" i="1"/>
  <c r="B2441" i="1" s="1"/>
  <c r="B2443" i="1" s="1"/>
  <c r="N2451" i="1"/>
  <c r="N2453" i="1" s="1"/>
  <c r="N2437" i="1"/>
  <c r="N2441" i="1" s="1"/>
  <c r="N2443" i="1" s="1"/>
  <c r="Z2447" i="1"/>
  <c r="AA2503" i="1"/>
  <c r="Z2521" i="1"/>
  <c r="AB2521" i="1" s="1"/>
  <c r="S2560" i="1"/>
  <c r="M2564" i="1"/>
  <c r="M2565" i="1" s="1"/>
  <c r="Y2564" i="1"/>
  <c r="Y2575" i="1"/>
  <c r="H2583" i="1"/>
  <c r="H2585" i="1" s="1"/>
  <c r="F2400" i="1"/>
  <c r="R2400" i="1"/>
  <c r="L2437" i="1"/>
  <c r="L2441" i="1" s="1"/>
  <c r="L2443" i="1" s="1"/>
  <c r="Z2448" i="1"/>
  <c r="AB2448" i="1" s="1"/>
  <c r="Z2541" i="1"/>
  <c r="AB2541" i="1" s="1"/>
  <c r="D2553" i="1"/>
  <c r="D2555" i="1" s="1"/>
  <c r="AA2447" i="1"/>
  <c r="C2564" i="1"/>
  <c r="C2565" i="1" s="1"/>
  <c r="O2564" i="1"/>
  <c r="G2613" i="1"/>
  <c r="G2615" i="1" s="1"/>
  <c r="G2560" i="1"/>
  <c r="AA2619" i="1"/>
  <c r="O2437" i="1"/>
  <c r="O2441" i="1" s="1"/>
  <c r="O2443" i="1" s="1"/>
  <c r="AA2439" i="1"/>
  <c r="AA2448" i="1"/>
  <c r="AA2509" i="1"/>
  <c r="AA2511" i="1" s="1"/>
  <c r="AA2513" i="1" s="1"/>
  <c r="K2559" i="1"/>
  <c r="K2563" i="1" s="1"/>
  <c r="K2565" i="1" s="1"/>
  <c r="Y2560" i="1"/>
  <c r="Y2563" i="1" s="1"/>
  <c r="J2583" i="1"/>
  <c r="J2585" i="1" s="1"/>
  <c r="J2560" i="1"/>
  <c r="J2563" i="1" s="1"/>
  <c r="J2565" i="1" s="1"/>
  <c r="V2583" i="1"/>
  <c r="V2585" i="1" s="1"/>
  <c r="V2560" i="1"/>
  <c r="V2563" i="1" s="1"/>
  <c r="V2565" i="1" s="1"/>
  <c r="L2593" i="1"/>
  <c r="L2595" i="1" s="1"/>
  <c r="L2560" i="1"/>
  <c r="L2563" i="1" s="1"/>
  <c r="L2565" i="1" s="1"/>
  <c r="V2451" i="1"/>
  <c r="V2453" i="1" s="1"/>
  <c r="AA2562" i="1"/>
  <c r="M2560" i="1"/>
  <c r="M2563" i="1" s="1"/>
  <c r="AA2384" i="1"/>
  <c r="C2437" i="1"/>
  <c r="C2441" i="1" s="1"/>
  <c r="C2443" i="1" s="1"/>
  <c r="Q2441" i="1"/>
  <c r="Q2443" i="1" s="1"/>
  <c r="D2438" i="1"/>
  <c r="AA2438" i="1" s="1"/>
  <c r="W2451" i="1"/>
  <c r="W2453" i="1" s="1"/>
  <c r="AB2489" i="1"/>
  <c r="Z2491" i="1"/>
  <c r="AA2538" i="1"/>
  <c r="AA2541" i="1" s="1"/>
  <c r="AA2543" i="1" s="1"/>
  <c r="Z2570" i="1"/>
  <c r="Z2385" i="1"/>
  <c r="AA2385" i="1" s="1"/>
  <c r="H2388" i="1"/>
  <c r="H2390" i="1" s="1"/>
  <c r="T2388" i="1"/>
  <c r="T2390" i="1" s="1"/>
  <c r="C2390" i="1"/>
  <c r="O2390" i="1"/>
  <c r="K2400" i="1"/>
  <c r="W2400" i="1"/>
  <c r="G2410" i="1"/>
  <c r="S2410" i="1"/>
  <c r="D2437" i="1"/>
  <c r="R2437" i="1"/>
  <c r="R2441" i="1" s="1"/>
  <c r="H2437" i="1"/>
  <c r="H2441" i="1" s="1"/>
  <c r="H2443" i="1" s="1"/>
  <c r="H2451" i="1"/>
  <c r="H2453" i="1" s="1"/>
  <c r="T2437" i="1"/>
  <c r="T2441" i="1" s="1"/>
  <c r="T2443" i="1" s="1"/>
  <c r="T2451" i="1"/>
  <c r="T2453" i="1" s="1"/>
  <c r="Z2477" i="1"/>
  <c r="M2501" i="1"/>
  <c r="M2503" i="1" s="1"/>
  <c r="AA2561" i="1"/>
  <c r="C2560" i="1"/>
  <c r="O2560" i="1"/>
  <c r="O2563" i="1" s="1"/>
  <c r="Z2571" i="1"/>
  <c r="Z2561" i="1" s="1"/>
  <c r="E2441" i="1"/>
  <c r="E2443" i="1" s="1"/>
  <c r="S2437" i="1"/>
  <c r="S2441" i="1" s="1"/>
  <c r="S2443" i="1" s="1"/>
  <c r="F2443" i="1"/>
  <c r="R2443" i="1"/>
  <c r="D2451" i="1"/>
  <c r="D2453" i="1" s="1"/>
  <c r="AB2497" i="1"/>
  <c r="Z2501" i="1"/>
  <c r="AB2501" i="1" s="1"/>
  <c r="Z2511" i="1"/>
  <c r="I2563" i="1"/>
  <c r="I2565" i="1" s="1"/>
  <c r="T2564" i="1"/>
  <c r="Z2580" i="1"/>
  <c r="AA2452" i="1"/>
  <c r="Z2467" i="1"/>
  <c r="C2563" i="1"/>
  <c r="AA2564" i="1"/>
  <c r="E2559" i="1"/>
  <c r="E2563" i="1" s="1"/>
  <c r="E2565" i="1" s="1"/>
  <c r="E2573" i="1"/>
  <c r="E2575" i="1" s="1"/>
  <c r="U2565" i="1"/>
  <c r="M2613" i="1"/>
  <c r="M2615" i="1" s="1"/>
  <c r="Z2610" i="1"/>
  <c r="AA2498" i="1"/>
  <c r="AA2520" i="1"/>
  <c r="AA2521" i="1" s="1"/>
  <c r="D2563" i="1"/>
  <c r="D2565" i="1" s="1"/>
  <c r="Q2573" i="1"/>
  <c r="Q2575" i="1" s="1"/>
  <c r="J2451" i="1"/>
  <c r="J2453" i="1" s="1"/>
  <c r="Z2457" i="1"/>
  <c r="AB2507" i="1"/>
  <c r="Z2523" i="1"/>
  <c r="AB2523" i="1" s="1"/>
  <c r="AA2522" i="1"/>
  <c r="AB2540" i="1"/>
  <c r="X2437" i="1"/>
  <c r="X2441" i="1" s="1"/>
  <c r="X2443" i="1" s="1"/>
  <c r="K2451" i="1"/>
  <c r="K2453" i="1" s="1"/>
  <c r="AB2502" i="1"/>
  <c r="AB2522" i="1"/>
  <c r="AA2527" i="1"/>
  <c r="AA2531" i="1" s="1"/>
  <c r="AA2533" i="1" s="1"/>
  <c r="Z2533" i="1"/>
  <c r="AB2533" i="1" s="1"/>
  <c r="Z2543" i="1"/>
  <c r="AB2543" i="1" s="1"/>
  <c r="AB2542" i="1"/>
  <c r="Z2549" i="1"/>
  <c r="R2563" i="1"/>
  <c r="R2565" i="1" s="1"/>
  <c r="T2560" i="1"/>
  <c r="G2562" i="1"/>
  <c r="G2573" i="1"/>
  <c r="G2575" i="1" s="1"/>
  <c r="S2573" i="1"/>
  <c r="S2575" i="1" s="1"/>
  <c r="S2562" i="1"/>
  <c r="B2563" i="1"/>
  <c r="N2563" i="1"/>
  <c r="B2564" i="1"/>
  <c r="B2565" i="1" s="1"/>
  <c r="N2564" i="1"/>
  <c r="I2573" i="1"/>
  <c r="U2573" i="1"/>
  <c r="D2573" i="1"/>
  <c r="Z2603" i="1"/>
  <c r="I2623" i="1"/>
  <c r="I2625" i="1" s="1"/>
  <c r="C2620" i="1"/>
  <c r="O2620" i="1"/>
  <c r="C2633" i="1"/>
  <c r="C2635" i="1" s="1"/>
  <c r="Z2640" i="1"/>
  <c r="O2653" i="1"/>
  <c r="O2655" i="1" s="1"/>
  <c r="AB2683" i="1"/>
  <c r="Z2685" i="1"/>
  <c r="AB2685" i="1" s="1"/>
  <c r="J2623" i="1"/>
  <c r="J2625" i="1" s="1"/>
  <c r="V2623" i="1"/>
  <c r="Y2620" i="1"/>
  <c r="E2625" i="1"/>
  <c r="Q2625" i="1"/>
  <c r="D2633" i="1"/>
  <c r="D2635" i="1" s="1"/>
  <c r="D2653" i="1"/>
  <c r="D2655" i="1" s="1"/>
  <c r="F2653" i="1"/>
  <c r="F2655" i="1" s="1"/>
  <c r="F2620" i="1"/>
  <c r="F2623" i="1" s="1"/>
  <c r="F2625" i="1" s="1"/>
  <c r="R2653" i="1"/>
  <c r="R2655" i="1" s="1"/>
  <c r="R2620" i="1"/>
  <c r="R2623" i="1" s="1"/>
  <c r="R2625" i="1" s="1"/>
  <c r="AA2692" i="1"/>
  <c r="AB2692" i="1"/>
  <c r="Z2619" i="1"/>
  <c r="F2560" i="1"/>
  <c r="F2563" i="1" s="1"/>
  <c r="F2565" i="1" s="1"/>
  <c r="B2573" i="1"/>
  <c r="B2575" i="1" s="1"/>
  <c r="N2573" i="1"/>
  <c r="N2575" i="1" s="1"/>
  <c r="Z2569" i="1"/>
  <c r="D2575" i="1"/>
  <c r="P2575" i="1"/>
  <c r="AA2610" i="1"/>
  <c r="AA2613" i="1" s="1"/>
  <c r="AA2615" i="1" s="1"/>
  <c r="AA2621" i="1"/>
  <c r="D2622" i="1"/>
  <c r="H2620" i="1"/>
  <c r="T2620" i="1"/>
  <c r="T2623" i="1" s="1"/>
  <c r="T2625" i="1" s="1"/>
  <c r="T2633" i="1"/>
  <c r="T2635" i="1" s="1"/>
  <c r="G2643" i="1"/>
  <c r="G2645" i="1" s="1"/>
  <c r="S2643" i="1"/>
  <c r="S2645" i="1" s="1"/>
  <c r="J2643" i="1"/>
  <c r="J2645" i="1" s="1"/>
  <c r="H2653" i="1"/>
  <c r="H2655" i="1" s="1"/>
  <c r="T2653" i="1"/>
  <c r="T2655" i="1" s="1"/>
  <c r="AA2497" i="1"/>
  <c r="AA2501" i="1" s="1"/>
  <c r="H2563" i="1"/>
  <c r="H2565" i="1" s="1"/>
  <c r="T2563" i="1"/>
  <c r="C2573" i="1"/>
  <c r="C2575" i="1" s="1"/>
  <c r="O2573" i="1"/>
  <c r="O2575" i="1" s="1"/>
  <c r="M2573" i="1"/>
  <c r="M2575" i="1" s="1"/>
  <c r="Z2590" i="1"/>
  <c r="AA2590" i="1" s="1"/>
  <c r="AA2593" i="1" s="1"/>
  <c r="AA2595" i="1" s="1"/>
  <c r="C2623" i="1"/>
  <c r="O2623" i="1"/>
  <c r="O2625" i="1" s="1"/>
  <c r="B2620" i="1"/>
  <c r="B2623" i="1" s="1"/>
  <c r="B2625" i="1" s="1"/>
  <c r="V2625" i="1"/>
  <c r="AB2680" i="1"/>
  <c r="AA2680" i="1"/>
  <c r="D2733" i="1"/>
  <c r="D2735" i="1" s="1"/>
  <c r="U2563" i="1"/>
  <c r="D2623" i="1"/>
  <c r="D2625" i="1" s="1"/>
  <c r="P2623" i="1"/>
  <c r="P2625" i="1" s="1"/>
  <c r="G2620" i="1"/>
  <c r="G2623" i="1" s="1"/>
  <c r="G2625" i="1" s="1"/>
  <c r="F2941" i="1"/>
  <c r="F2951" i="1" s="1"/>
  <c r="F2961" i="1" s="1"/>
  <c r="I2942" i="1"/>
  <c r="I2952" i="1" s="1"/>
  <c r="W2944" i="1"/>
  <c r="G2622" i="1"/>
  <c r="S2622" i="1"/>
  <c r="S2942" i="1" s="1"/>
  <c r="S2952" i="1" s="1"/>
  <c r="S2962" i="1" s="1"/>
  <c r="AA2659" i="1"/>
  <c r="M2663" i="1"/>
  <c r="M2665" i="1" s="1"/>
  <c r="Y2663" i="1"/>
  <c r="Y2665" i="1" s="1"/>
  <c r="K2620" i="1"/>
  <c r="K2623" i="1" s="1"/>
  <c r="K2625" i="1" s="1"/>
  <c r="K2653" i="1"/>
  <c r="K2655" i="1" s="1"/>
  <c r="W2620" i="1"/>
  <c r="W2623" i="1" s="1"/>
  <c r="W2625" i="1" s="1"/>
  <c r="W2653" i="1"/>
  <c r="W2655" i="1" s="1"/>
  <c r="Z2660" i="1"/>
  <c r="AB2660" i="1" s="1"/>
  <c r="M2743" i="1"/>
  <c r="M2745" i="1" s="1"/>
  <c r="Z2740" i="1"/>
  <c r="V2643" i="1"/>
  <c r="V2645" i="1" s="1"/>
  <c r="I2575" i="1"/>
  <c r="U2575" i="1"/>
  <c r="D2560" i="1"/>
  <c r="D2583" i="1"/>
  <c r="D2585" i="1" s="1"/>
  <c r="P2560" i="1"/>
  <c r="P2940" i="1" s="1"/>
  <c r="P2950" i="1" s="1"/>
  <c r="P2960" i="1" s="1"/>
  <c r="P2583" i="1"/>
  <c r="P2585" i="1" s="1"/>
  <c r="AA2600" i="1"/>
  <c r="AA2603" i="1" s="1"/>
  <c r="AA2605" i="1" s="1"/>
  <c r="N2620" i="1"/>
  <c r="M2633" i="1"/>
  <c r="M2635" i="1" s="1"/>
  <c r="Z2630" i="1"/>
  <c r="AA2654" i="1"/>
  <c r="Z2670" i="1"/>
  <c r="Z2743" i="1"/>
  <c r="AB2743" i="1" s="1"/>
  <c r="AB2739" i="1"/>
  <c r="AA2739" i="1"/>
  <c r="H2573" i="1"/>
  <c r="H2575" i="1" s="1"/>
  <c r="T2573" i="1"/>
  <c r="T2575" i="1" s="1"/>
  <c r="AA2571" i="1"/>
  <c r="J2575" i="1"/>
  <c r="V2575" i="1"/>
  <c r="H2623" i="1"/>
  <c r="H2625" i="1" s="1"/>
  <c r="S2620" i="1"/>
  <c r="C2625" i="1"/>
  <c r="Z2632" i="1"/>
  <c r="AA2632" i="1" s="1"/>
  <c r="AB2644" i="1"/>
  <c r="AA2644" i="1"/>
  <c r="Z2652" i="1"/>
  <c r="M2622" i="1"/>
  <c r="Y2622" i="1"/>
  <c r="Y2942" i="1" s="1"/>
  <c r="Y2952" i="1" s="1"/>
  <c r="Y2962" i="1" s="1"/>
  <c r="G2939" i="1"/>
  <c r="N2941" i="1"/>
  <c r="N2951" i="1" s="1"/>
  <c r="Z2621" i="1"/>
  <c r="G2944" i="1"/>
  <c r="Z2650" i="1"/>
  <c r="AB2650" i="1" s="1"/>
  <c r="AA2699" i="1"/>
  <c r="AB2699" i="1"/>
  <c r="P2939" i="1"/>
  <c r="P2783" i="1"/>
  <c r="G2942" i="1"/>
  <c r="G2952" i="1" s="1"/>
  <c r="K2942" i="1"/>
  <c r="K2952" i="1" s="1"/>
  <c r="K2962" i="1" s="1"/>
  <c r="W2942" i="1"/>
  <c r="W2952" i="1" s="1"/>
  <c r="W2962" i="1" s="1"/>
  <c r="D2833" i="1"/>
  <c r="D2835" i="1" s="1"/>
  <c r="AA2683" i="1"/>
  <c r="AA2685" i="1" s="1"/>
  <c r="D2713" i="1"/>
  <c r="D2715" i="1" s="1"/>
  <c r="AB2752" i="1"/>
  <c r="AA2752" i="1"/>
  <c r="AA2770" i="1"/>
  <c r="AA2773" i="1" s="1"/>
  <c r="S2939" i="1"/>
  <c r="N2940" i="1"/>
  <c r="N2950" i="1" s="1"/>
  <c r="H2942" i="1"/>
  <c r="H2952" i="1" s="1"/>
  <c r="C2780" i="1"/>
  <c r="C2793" i="1"/>
  <c r="C2795" i="1" s="1"/>
  <c r="O2793" i="1"/>
  <c r="O2795" i="1" s="1"/>
  <c r="O2780" i="1"/>
  <c r="Z2780" i="1" s="1"/>
  <c r="L2942" i="1"/>
  <c r="L2952" i="1" s="1"/>
  <c r="X2942" i="1"/>
  <c r="X2952" i="1" s="1"/>
  <c r="D2813" i="1"/>
  <c r="D2815" i="1" s="1"/>
  <c r="AA2814" i="1"/>
  <c r="Z2760" i="1"/>
  <c r="M2763" i="1"/>
  <c r="M2765" i="1" s="1"/>
  <c r="T2939" i="1"/>
  <c r="D2940" i="1"/>
  <c r="E2939" i="1"/>
  <c r="Q2939" i="1"/>
  <c r="F2939" i="1"/>
  <c r="F2783" i="1"/>
  <c r="D2643" i="1"/>
  <c r="D2645" i="1" s="1"/>
  <c r="P2643" i="1"/>
  <c r="P2645" i="1" s="1"/>
  <c r="AA2742" i="1"/>
  <c r="B2939" i="1"/>
  <c r="B2783" i="1"/>
  <c r="B2785" i="1" s="1"/>
  <c r="U2939" i="1"/>
  <c r="U2783" i="1"/>
  <c r="U2785" i="1" s="1"/>
  <c r="G2941" i="1"/>
  <c r="G2951" i="1" s="1"/>
  <c r="G2961" i="1" s="1"/>
  <c r="S2941" i="1"/>
  <c r="S2951" i="1" s="1"/>
  <c r="S2783" i="1"/>
  <c r="S2785" i="1" s="1"/>
  <c r="Z2690" i="1"/>
  <c r="AB2690" i="1" s="1"/>
  <c r="AB2694" i="1"/>
  <c r="AA2694" i="1"/>
  <c r="AB2759" i="1"/>
  <c r="AA2759" i="1"/>
  <c r="Y2783" i="1"/>
  <c r="H2941" i="1"/>
  <c r="H2951" i="1" s="1"/>
  <c r="H2961" i="1" s="1"/>
  <c r="T2941" i="1"/>
  <c r="T2951" i="1" s="1"/>
  <c r="N2942" i="1"/>
  <c r="N2952" i="1" s="1"/>
  <c r="Y2944" i="1"/>
  <c r="Z2720" i="1"/>
  <c r="AA2720" i="1" s="1"/>
  <c r="AA2723" i="1" s="1"/>
  <c r="AA2725" i="1" s="1"/>
  <c r="Z2733" i="1"/>
  <c r="AB2733" i="1" s="1"/>
  <c r="AA2760" i="1"/>
  <c r="D2779" i="1"/>
  <c r="U2940" i="1"/>
  <c r="U2950" i="1" s="1"/>
  <c r="J2793" i="1"/>
  <c r="J2795" i="1" s="1"/>
  <c r="T2940" i="1"/>
  <c r="T2950" i="1" s="1"/>
  <c r="T2783" i="1"/>
  <c r="T2785" i="1" s="1"/>
  <c r="L2633" i="1"/>
  <c r="L2635" i="1" s="1"/>
  <c r="X2633" i="1"/>
  <c r="X2635" i="1" s="1"/>
  <c r="Z2653" i="1"/>
  <c r="AB2653" i="1" s="1"/>
  <c r="Z2730" i="1"/>
  <c r="AB2730" i="1" s="1"/>
  <c r="AA2774" i="1"/>
  <c r="B2940" i="1"/>
  <c r="B2950" i="1" s="1"/>
  <c r="V2780" i="1"/>
  <c r="V2940" i="1" s="1"/>
  <c r="V2950" i="1" s="1"/>
  <c r="V2960" i="1" s="1"/>
  <c r="P2942" i="1"/>
  <c r="P2952" i="1" s="1"/>
  <c r="E2942" i="1"/>
  <c r="E2952" i="1" s="1"/>
  <c r="E2962" i="1" s="1"/>
  <c r="Q2942" i="1"/>
  <c r="Q2952" i="1" s="1"/>
  <c r="Q2962" i="1" s="1"/>
  <c r="AB2721" i="1"/>
  <c r="AA2721" i="1"/>
  <c r="AB2744" i="1"/>
  <c r="H2939" i="1"/>
  <c r="X2940" i="1"/>
  <c r="X2950" i="1" s="1"/>
  <c r="D2803" i="1"/>
  <c r="D2805" i="1" s="1"/>
  <c r="J2813" i="1"/>
  <c r="J2815" i="1" s="1"/>
  <c r="J2779" i="1"/>
  <c r="V2813" i="1"/>
  <c r="V2815" i="1" s="1"/>
  <c r="V2779" i="1"/>
  <c r="I2939" i="1"/>
  <c r="I2783" i="1"/>
  <c r="I2785" i="1" s="1"/>
  <c r="G2783" i="1"/>
  <c r="G2785" i="1" s="1"/>
  <c r="J2940" i="1"/>
  <c r="J2950" i="1" s="1"/>
  <c r="J2960" i="1" s="1"/>
  <c r="K2939" i="1"/>
  <c r="D2823" i="1"/>
  <c r="D2825" i="1" s="1"/>
  <c r="Z2750" i="1"/>
  <c r="AB2750" i="1" s="1"/>
  <c r="M2753" i="1"/>
  <c r="M2755" i="1" s="1"/>
  <c r="H2940" i="1"/>
  <c r="H2950" i="1" s="1"/>
  <c r="Z2781" i="1"/>
  <c r="AA2781" i="1" s="1"/>
  <c r="M2941" i="1"/>
  <c r="Y2941" i="1"/>
  <c r="Y2951" i="1" s="1"/>
  <c r="Y2961" i="1" s="1"/>
  <c r="U2942" i="1"/>
  <c r="U2952" i="1" s="1"/>
  <c r="Z2700" i="1"/>
  <c r="AB2749" i="1"/>
  <c r="Z2770" i="1"/>
  <c r="N2939" i="1"/>
  <c r="N2783" i="1"/>
  <c r="N2785" i="1" s="1"/>
  <c r="B2942" i="1"/>
  <c r="B2952" i="1" s="1"/>
  <c r="B2962" i="1" s="1"/>
  <c r="V2942" i="1"/>
  <c r="V2952" i="1" s="1"/>
  <c r="S2944" i="1"/>
  <c r="R2944" i="1"/>
  <c r="Z2710" i="1"/>
  <c r="AA2710" i="1" s="1"/>
  <c r="AA2713" i="1" s="1"/>
  <c r="AA2715" i="1" s="1"/>
  <c r="AA2749" i="1"/>
  <c r="L2940" i="1"/>
  <c r="L2950" i="1" s="1"/>
  <c r="C2941" i="1"/>
  <c r="C2951" i="1" s="1"/>
  <c r="C2961" i="1" s="1"/>
  <c r="O2941" i="1"/>
  <c r="O2951" i="1" s="1"/>
  <c r="O2961" i="1" s="1"/>
  <c r="J2942" i="1"/>
  <c r="J2952" i="1" s="1"/>
  <c r="AB2754" i="1"/>
  <c r="L2779" i="1"/>
  <c r="X2779" i="1"/>
  <c r="K2941" i="1"/>
  <c r="K2951" i="1" s="1"/>
  <c r="W2941" i="1"/>
  <c r="W2951" i="1" s="1"/>
  <c r="F2793" i="1"/>
  <c r="F2795" i="1" s="1"/>
  <c r="R2793" i="1"/>
  <c r="R2795" i="1" s="1"/>
  <c r="H2813" i="1"/>
  <c r="H2815" i="1" s="1"/>
  <c r="T2813" i="1"/>
  <c r="T2815" i="1" s="1"/>
  <c r="AB2842" i="1"/>
  <c r="AA2842" i="1"/>
  <c r="AA2860" i="1"/>
  <c r="AB2860" i="1"/>
  <c r="Z2863" i="1"/>
  <c r="Z2779" i="1"/>
  <c r="M2939" i="1"/>
  <c r="Y2939" i="1"/>
  <c r="M2940" i="1"/>
  <c r="L2941" i="1"/>
  <c r="L2951" i="1" s="1"/>
  <c r="L2961" i="1" s="1"/>
  <c r="X2941" i="1"/>
  <c r="X2951" i="1" s="1"/>
  <c r="X2961" i="1" s="1"/>
  <c r="M2942" i="1"/>
  <c r="Z2782" i="1"/>
  <c r="L2944" i="1"/>
  <c r="X2944" i="1"/>
  <c r="AA2792" i="1"/>
  <c r="D2793" i="1"/>
  <c r="D2795" i="1" s="1"/>
  <c r="F2833" i="1"/>
  <c r="F2835" i="1" s="1"/>
  <c r="AB2849" i="1"/>
  <c r="AA2849" i="1"/>
  <c r="AA2853" i="1" s="1"/>
  <c r="AB2879" i="1"/>
  <c r="AA2879" i="1"/>
  <c r="AA2883" i="1" s="1"/>
  <c r="AA2885" i="1" s="1"/>
  <c r="Z2883" i="1"/>
  <c r="AB2932" i="1"/>
  <c r="AA2932" i="1"/>
  <c r="C2939" i="1"/>
  <c r="O2939" i="1"/>
  <c r="B2941" i="1"/>
  <c r="B2951" i="1" s="1"/>
  <c r="O2942" i="1"/>
  <c r="O2952" i="1" s="1"/>
  <c r="O2962" i="1" s="1"/>
  <c r="B2944" i="1"/>
  <c r="N2944" i="1"/>
  <c r="F2942" i="1"/>
  <c r="F2952" i="1" s="1"/>
  <c r="R2942" i="1"/>
  <c r="R2952" i="1" s="1"/>
  <c r="K2833" i="1"/>
  <c r="K2835" i="1" s="1"/>
  <c r="W2833" i="1"/>
  <c r="W2835" i="1" s="1"/>
  <c r="AB2874" i="1"/>
  <c r="Z2875" i="1"/>
  <c r="AB2875" i="1" s="1"/>
  <c r="AB2899" i="1"/>
  <c r="AA2899" i="1"/>
  <c r="AA2903" i="1" s="1"/>
  <c r="AA2905" i="1" s="1"/>
  <c r="Z2903" i="1"/>
  <c r="AB2903" i="1" s="1"/>
  <c r="Z2830" i="1"/>
  <c r="AB2830" i="1" s="1"/>
  <c r="Z2895" i="1"/>
  <c r="AB2895" i="1" s="1"/>
  <c r="AB2894" i="1"/>
  <c r="AA2894" i="1"/>
  <c r="AA2895" i="1" s="1"/>
  <c r="M2773" i="1"/>
  <c r="M2775" i="1" s="1"/>
  <c r="R2940" i="1"/>
  <c r="R2950" i="1" s="1"/>
  <c r="D2941" i="1"/>
  <c r="P2941" i="1"/>
  <c r="P2951" i="1" s="1"/>
  <c r="P2961" i="1" s="1"/>
  <c r="C2942" i="1"/>
  <c r="C2952" i="1" s="1"/>
  <c r="C2962" i="1" s="1"/>
  <c r="D2944" i="1"/>
  <c r="P2944" i="1"/>
  <c r="K2793" i="1"/>
  <c r="K2795" i="1" s="1"/>
  <c r="K2780" i="1"/>
  <c r="K2940" i="1" s="1"/>
  <c r="K2950" i="1" s="1"/>
  <c r="W2793" i="1"/>
  <c r="W2795" i="1" s="1"/>
  <c r="W2780" i="1"/>
  <c r="W2940" i="1" s="1"/>
  <c r="W2950" i="1" s="1"/>
  <c r="Z2809" i="1"/>
  <c r="K2813" i="1"/>
  <c r="K2815" i="1" s="1"/>
  <c r="Z2843" i="1"/>
  <c r="AB2843" i="1" s="1"/>
  <c r="R2779" i="1"/>
  <c r="S2940" i="1"/>
  <c r="S2950" i="1" s="1"/>
  <c r="E2941" i="1"/>
  <c r="E2951" i="1" s="1"/>
  <c r="E2961" i="1" s="1"/>
  <c r="Q2941" i="1"/>
  <c r="Q2951" i="1" s="1"/>
  <c r="Q2961" i="1" s="1"/>
  <c r="D2782" i="1"/>
  <c r="M2783" i="1"/>
  <c r="M2785" i="1" s="1"/>
  <c r="E2944" i="1"/>
  <c r="Q2944" i="1"/>
  <c r="L2793" i="1"/>
  <c r="L2795" i="1" s="1"/>
  <c r="X2793" i="1"/>
  <c r="X2795" i="1" s="1"/>
  <c r="AA2799" i="1"/>
  <c r="AA2804" i="1"/>
  <c r="N2813" i="1"/>
  <c r="N2815" i="1" s="1"/>
  <c r="Z2820" i="1"/>
  <c r="AB2820" i="1" s="1"/>
  <c r="Z2829" i="1"/>
  <c r="AA2829" i="1" s="1"/>
  <c r="F2940" i="1"/>
  <c r="F2950" i="1" s="1"/>
  <c r="R2941" i="1"/>
  <c r="R2951" i="1" s="1"/>
  <c r="R2961" i="1" s="1"/>
  <c r="T2942" i="1"/>
  <c r="T2952" i="1" s="1"/>
  <c r="F2944" i="1"/>
  <c r="F2785" i="1"/>
  <c r="Z2790" i="1"/>
  <c r="AB2831" i="1"/>
  <c r="AA2831" i="1"/>
  <c r="AA2933" i="1"/>
  <c r="K2944" i="1"/>
  <c r="AA2840" i="1"/>
  <c r="AA2843" i="1" s="1"/>
  <c r="AA2845" i="1" s="1"/>
  <c r="AB2840" i="1"/>
  <c r="E2833" i="1"/>
  <c r="E2835" i="1" s="1"/>
  <c r="Q2833" i="1"/>
  <c r="Q2835" i="1" s="1"/>
  <c r="Z2855" i="1"/>
  <c r="AB2855" i="1" s="1"/>
  <c r="AB2919" i="1"/>
  <c r="AA2919" i="1"/>
  <c r="AA2923" i="1" s="1"/>
  <c r="AA2925" i="1" s="1"/>
  <c r="Z2923" i="1"/>
  <c r="I2940" i="1"/>
  <c r="I2950" i="1" s="1"/>
  <c r="I2941" i="1"/>
  <c r="I2951" i="1" s="1"/>
  <c r="I2961" i="1" s="1"/>
  <c r="U2941" i="1"/>
  <c r="U2951" i="1" s="1"/>
  <c r="AA2810" i="1"/>
  <c r="AB2890" i="1"/>
  <c r="AA2890" i="1"/>
  <c r="W2779" i="1"/>
  <c r="Y2940" i="1"/>
  <c r="Y2950" i="1" s="1"/>
  <c r="J2941" i="1"/>
  <c r="J2951" i="1" s="1"/>
  <c r="J2961" i="1" s="1"/>
  <c r="V2941" i="1"/>
  <c r="V2951" i="1" s="1"/>
  <c r="J2944" i="1"/>
  <c r="V2944" i="1"/>
  <c r="P2785" i="1"/>
  <c r="E2793" i="1"/>
  <c r="E2795" i="1" s="1"/>
  <c r="E2780" i="1"/>
  <c r="E2940" i="1" s="1"/>
  <c r="E2950" i="1" s="1"/>
  <c r="E2960" i="1" s="1"/>
  <c r="Q2793" i="1"/>
  <c r="Q2795" i="1" s="1"/>
  <c r="Q2780" i="1"/>
  <c r="Q2940" i="1" s="1"/>
  <c r="Q2950" i="1" s="1"/>
  <c r="Z2792" i="1"/>
  <c r="AA2855" i="1"/>
  <c r="AA2873" i="1"/>
  <c r="AA2875" i="1" s="1"/>
  <c r="Z2784" i="1"/>
  <c r="Z2800" i="1"/>
  <c r="AB2800" i="1" s="1"/>
  <c r="AB2844" i="1"/>
  <c r="AB2851" i="1"/>
  <c r="Z2913" i="1"/>
  <c r="C2944" i="1"/>
  <c r="O2944" i="1"/>
  <c r="Y2785" i="1"/>
  <c r="M2793" i="1"/>
  <c r="M2795" i="1" s="1"/>
  <c r="AA2892" i="1"/>
  <c r="AB2901" i="1"/>
  <c r="AA2901" i="1"/>
  <c r="C2982" i="1"/>
  <c r="P2982" i="1"/>
  <c r="AB2872" i="1"/>
  <c r="AA2872" i="1"/>
  <c r="H2944" i="1"/>
  <c r="T2944" i="1"/>
  <c r="AA2893" i="1"/>
  <c r="Z2935" i="1"/>
  <c r="AB2935" i="1" s="1"/>
  <c r="AB2934" i="1"/>
  <c r="AA2934" i="1"/>
  <c r="AA2935" i="1" s="1"/>
  <c r="I2944" i="1"/>
  <c r="U2944" i="1"/>
  <c r="AA2881" i="1"/>
  <c r="AB2889" i="1"/>
  <c r="AB2912" i="1"/>
  <c r="AA2912" i="1"/>
  <c r="AA2913" i="1" s="1"/>
  <c r="AB2930" i="1"/>
  <c r="AA2930" i="1"/>
  <c r="AB2861" i="1"/>
  <c r="AA2861" i="1"/>
  <c r="Z2905" i="1"/>
  <c r="AB2905" i="1" s="1"/>
  <c r="AA2914" i="1"/>
  <c r="AB2922" i="1"/>
  <c r="Y459" i="1" l="1"/>
  <c r="Y472" i="1"/>
  <c r="Y474" i="1" s="1"/>
  <c r="AB1644" i="1"/>
  <c r="Z1646" i="1"/>
  <c r="AB1646" i="1" s="1"/>
  <c r="I1565" i="1"/>
  <c r="Y709" i="1"/>
  <c r="AB1154" i="1"/>
  <c r="Z1156" i="1"/>
  <c r="AB1156" i="1" s="1"/>
  <c r="M695" i="1"/>
  <c r="N2072" i="1"/>
  <c r="N2082" i="1" s="1"/>
  <c r="N2374" i="1" s="1"/>
  <c r="B2072" i="1"/>
  <c r="B2082" i="1" s="1"/>
  <c r="AB1394" i="1"/>
  <c r="Z1396" i="1"/>
  <c r="AB1396" i="1" s="1"/>
  <c r="AB801" i="1"/>
  <c r="Z803" i="1"/>
  <c r="AB803" i="1" s="1"/>
  <c r="AB2780" i="1"/>
  <c r="AA2780" i="1"/>
  <c r="D1354" i="1"/>
  <c r="AB1114" i="1"/>
  <c r="Z1116" i="1"/>
  <c r="AB1116" i="1" s="1"/>
  <c r="AB771" i="1"/>
  <c r="Z773" i="1"/>
  <c r="AB773" i="1" s="1"/>
  <c r="AB964" i="1"/>
  <c r="Z966" i="1"/>
  <c r="AB966" i="1" s="1"/>
  <c r="AA1876" i="1"/>
  <c r="AB1665" i="1"/>
  <c r="AA1665" i="1"/>
  <c r="R699" i="1"/>
  <c r="F699" i="1"/>
  <c r="AB1700" i="1"/>
  <c r="AA1700" i="1"/>
  <c r="V2954" i="1"/>
  <c r="K2954" i="1"/>
  <c r="D2951" i="1"/>
  <c r="X2939" i="1"/>
  <c r="X2783" i="1"/>
  <c r="X2785" i="1" s="1"/>
  <c r="Z2745" i="1"/>
  <c r="AB2745" i="1" s="1"/>
  <c r="Z2735" i="1"/>
  <c r="AB2735" i="1" s="1"/>
  <c r="S2623" i="1"/>
  <c r="S2625" i="1" s="1"/>
  <c r="AA2660" i="1"/>
  <c r="AA2523" i="1"/>
  <c r="N2366" i="1"/>
  <c r="Z2363" i="1"/>
  <c r="T2366" i="1"/>
  <c r="G2375" i="1"/>
  <c r="R2375" i="1"/>
  <c r="R2962" i="1" s="1"/>
  <c r="AA2223" i="1"/>
  <c r="Z2156" i="1"/>
  <c r="Z2095" i="1"/>
  <c r="AB1911" i="1"/>
  <c r="AA1911" i="1"/>
  <c r="AA1914" i="1" s="1"/>
  <c r="AA1916" i="1" s="1"/>
  <c r="Z1914" i="1"/>
  <c r="AA2001" i="1"/>
  <c r="AA2004" i="1" s="1"/>
  <c r="AA2006" i="1" s="1"/>
  <c r="AB1785" i="1"/>
  <c r="AB1870" i="1"/>
  <c r="AA1870" i="1"/>
  <c r="AA1874" i="1" s="1"/>
  <c r="Z1874" i="1"/>
  <c r="AB1874" i="1" s="1"/>
  <c r="Z1814" i="1"/>
  <c r="AB1814" i="1" s="1"/>
  <c r="AB1810" i="1"/>
  <c r="AA1810" i="1"/>
  <c r="AA1814" i="1" s="1"/>
  <c r="M1681" i="1"/>
  <c r="AB1701" i="1"/>
  <c r="AA1701" i="1"/>
  <c r="AB1715" i="1"/>
  <c r="Z1754" i="1"/>
  <c r="AB1750" i="1"/>
  <c r="K1695" i="1"/>
  <c r="U1706" i="1"/>
  <c r="U1695" i="1"/>
  <c r="AA1804" i="1"/>
  <c r="Y1565" i="1"/>
  <c r="M1560" i="1"/>
  <c r="J1624" i="1"/>
  <c r="J1626" i="1" s="1"/>
  <c r="J1570" i="1"/>
  <c r="H1574" i="1"/>
  <c r="H1560" i="1"/>
  <c r="H1564" i="1" s="1"/>
  <c r="D1572" i="1"/>
  <c r="D1386" i="1"/>
  <c r="D1355" i="1"/>
  <c r="D709" i="1" s="1"/>
  <c r="Z1620" i="1"/>
  <c r="Z1524" i="1"/>
  <c r="AB1524" i="1" s="1"/>
  <c r="N1573" i="1"/>
  <c r="E1355" i="1"/>
  <c r="Z1382" i="1"/>
  <c r="AA1382" i="1" s="1"/>
  <c r="M1352" i="1"/>
  <c r="Z1352" i="1" s="1"/>
  <c r="B1314" i="1"/>
  <c r="AA1371" i="1"/>
  <c r="J1280" i="1"/>
  <c r="J1284" i="1" s="1"/>
  <c r="N1281" i="1"/>
  <c r="AB1200" i="1"/>
  <c r="Z1204" i="1"/>
  <c r="AB1204" i="1" s="1"/>
  <c r="AA1200" i="1"/>
  <c r="AA1204" i="1" s="1"/>
  <c r="Z1304" i="1"/>
  <c r="W1085" i="1"/>
  <c r="Z1166" i="1"/>
  <c r="AB1166" i="1" s="1"/>
  <c r="AA1113" i="1"/>
  <c r="P906" i="1"/>
  <c r="AA1041" i="1"/>
  <c r="AA940" i="1"/>
  <c r="AA944" i="1" s="1"/>
  <c r="Z944" i="1"/>
  <c r="AB944" i="1" s="1"/>
  <c r="Z1081" i="1"/>
  <c r="U1084" i="1"/>
  <c r="U704" i="1"/>
  <c r="AA1070" i="1"/>
  <c r="AA1074" i="1" s="1"/>
  <c r="Z1074" i="1"/>
  <c r="AB1074" i="1" s="1"/>
  <c r="V906" i="1"/>
  <c r="AB887" i="1"/>
  <c r="AA887" i="1"/>
  <c r="Z891" i="1"/>
  <c r="AB891" i="1" s="1"/>
  <c r="AB915" i="1"/>
  <c r="AA903" i="1"/>
  <c r="AA920" i="1"/>
  <c r="AA924" i="1" s="1"/>
  <c r="AB921" i="1"/>
  <c r="AA921" i="1"/>
  <c r="AA633" i="1"/>
  <c r="AA634" i="1" s="1"/>
  <c r="B492" i="1"/>
  <c r="B494" i="1" s="1"/>
  <c r="B468" i="1"/>
  <c r="AB499" i="1"/>
  <c r="AA499" i="1"/>
  <c r="AA502" i="1" s="1"/>
  <c r="Z448" i="1"/>
  <c r="AA448" i="1" s="1"/>
  <c r="P452" i="1"/>
  <c r="J209" i="1"/>
  <c r="Z402" i="1"/>
  <c r="AB402" i="1" s="1"/>
  <c r="AA401" i="1"/>
  <c r="AA402" i="1" s="1"/>
  <c r="D463" i="1"/>
  <c r="U450" i="1"/>
  <c r="Z471" i="1"/>
  <c r="P209" i="1"/>
  <c r="AA330" i="1"/>
  <c r="AA332" i="1" s="1"/>
  <c r="Z430" i="1"/>
  <c r="AB430" i="1" s="1"/>
  <c r="Z51" i="1"/>
  <c r="AB51" i="1" s="1"/>
  <c r="W210" i="1"/>
  <c r="W21" i="1"/>
  <c r="D208" i="1"/>
  <c r="Z89" i="1"/>
  <c r="AB89" i="1" s="1"/>
  <c r="AA85" i="1"/>
  <c r="AA89" i="1" s="1"/>
  <c r="Z41" i="1"/>
  <c r="AB41" i="1" s="1"/>
  <c r="Z39" i="1"/>
  <c r="AB39" i="1" s="1"/>
  <c r="AA150" i="1"/>
  <c r="AA151" i="1" s="1"/>
  <c r="Z2813" i="1"/>
  <c r="AB2809" i="1"/>
  <c r="L2954" i="1"/>
  <c r="AA2863" i="1"/>
  <c r="AA2865" i="1" s="1"/>
  <c r="L2783" i="1"/>
  <c r="L2785" i="1" s="1"/>
  <c r="L2939" i="1"/>
  <c r="I2943" i="1"/>
  <c r="I2949" i="1"/>
  <c r="AA2690" i="1"/>
  <c r="AA2693" i="1" s="1"/>
  <c r="AA2695" i="1" s="1"/>
  <c r="AB2760" i="1"/>
  <c r="Z2763" i="1"/>
  <c r="N2961" i="1"/>
  <c r="Z2573" i="1"/>
  <c r="Z2559" i="1"/>
  <c r="N2565" i="1"/>
  <c r="Z2553" i="1"/>
  <c r="AB2549" i="1"/>
  <c r="Z2613" i="1"/>
  <c r="AB2610" i="1"/>
  <c r="AA2388" i="1"/>
  <c r="O2565" i="1"/>
  <c r="B2366" i="1"/>
  <c r="AA2342" i="1"/>
  <c r="Z2346" i="1"/>
  <c r="AB2346" i="1" s="1"/>
  <c r="Z2358" i="1"/>
  <c r="AB2358" i="1" s="1"/>
  <c r="H2366" i="1"/>
  <c r="L2429" i="1"/>
  <c r="L2390" i="1"/>
  <c r="Z2336" i="1"/>
  <c r="AA2332" i="1"/>
  <c r="AA2336" i="1" s="1"/>
  <c r="AA2353" i="1"/>
  <c r="AA2357" i="1"/>
  <c r="AA2328" i="1"/>
  <c r="AA2263" i="1"/>
  <c r="Z2093" i="1"/>
  <c r="AB2206" i="1"/>
  <c r="AA1861" i="1"/>
  <c r="AA1864" i="1" s="1"/>
  <c r="AA1866" i="1" s="1"/>
  <c r="J2098" i="1"/>
  <c r="P1694" i="1"/>
  <c r="P1680" i="1"/>
  <c r="AB1775" i="1"/>
  <c r="P2073" i="1"/>
  <c r="P2083" i="1" s="1"/>
  <c r="P1704" i="1"/>
  <c r="M1706" i="1"/>
  <c r="M1695" i="1"/>
  <c r="Z1705" i="1"/>
  <c r="AB1834" i="1"/>
  <c r="F1694" i="1"/>
  <c r="F1680" i="1"/>
  <c r="Z1746" i="1"/>
  <c r="AB1746" i="1" s="1"/>
  <c r="AB1745" i="1"/>
  <c r="X1690" i="1"/>
  <c r="X1704" i="1"/>
  <c r="X1706" i="1" s="1"/>
  <c r="R2073" i="1"/>
  <c r="R2083" i="1" s="1"/>
  <c r="M1561" i="1"/>
  <c r="Z1561" i="1" s="1"/>
  <c r="AB1561" i="1" s="1"/>
  <c r="Z1571" i="1"/>
  <c r="AB1571" i="1" s="1"/>
  <c r="Z1594" i="1"/>
  <c r="AA1590" i="1"/>
  <c r="AA1415" i="1"/>
  <c r="Z1554" i="1"/>
  <c r="AA1550" i="1"/>
  <c r="AA1554" i="1" s="1"/>
  <c r="AA1440" i="1"/>
  <c r="AA1444" i="1" s="1"/>
  <c r="Z1444" i="1"/>
  <c r="AB1444" i="1" s="1"/>
  <c r="AB1361" i="1"/>
  <c r="AA1361" i="1"/>
  <c r="AA1364" i="1" s="1"/>
  <c r="AA1366" i="1" s="1"/>
  <c r="O1281" i="1"/>
  <c r="O705" i="1" s="1"/>
  <c r="O695" i="1" s="1"/>
  <c r="O2071" i="1" s="1"/>
  <c r="O2081" i="1" s="1"/>
  <c r="O2373" i="1" s="1"/>
  <c r="AA1404" i="1"/>
  <c r="AA1515" i="1"/>
  <c r="AA1394" i="1"/>
  <c r="P1284" i="1"/>
  <c r="U1570" i="1"/>
  <c r="AA1491" i="1"/>
  <c r="Z1294" i="1"/>
  <c r="AA1265" i="1"/>
  <c r="Z1206" i="1"/>
  <c r="AB1206" i="1" s="1"/>
  <c r="AB1210" i="1"/>
  <c r="Z1214" i="1"/>
  <c r="AB1214" i="1" s="1"/>
  <c r="AA1210" i="1"/>
  <c r="AA1214" i="1" s="1"/>
  <c r="AB1324" i="1"/>
  <c r="AA1304" i="1"/>
  <c r="K1085" i="1"/>
  <c r="AA1011" i="1"/>
  <c r="P1086" i="1"/>
  <c r="D906" i="1"/>
  <c r="Z883" i="1"/>
  <c r="AB883" i="1" s="1"/>
  <c r="AB882" i="1"/>
  <c r="AA882" i="1"/>
  <c r="AA1035" i="1"/>
  <c r="AA1184" i="1"/>
  <c r="AA888" i="1"/>
  <c r="J906" i="1"/>
  <c r="U705" i="1"/>
  <c r="U695" i="1" s="1"/>
  <c r="U2071" i="1" s="1"/>
  <c r="U2081" i="1" s="1"/>
  <c r="U904" i="1"/>
  <c r="U906" i="1" s="1"/>
  <c r="AB862" i="1"/>
  <c r="AA862" i="1"/>
  <c r="AB827" i="1"/>
  <c r="AA827" i="1"/>
  <c r="AA831" i="1" s="1"/>
  <c r="Z831" i="1"/>
  <c r="AB831" i="1" s="1"/>
  <c r="T904" i="1"/>
  <c r="X904" i="1"/>
  <c r="X906" i="1" s="1"/>
  <c r="AB768" i="1"/>
  <c r="AA768" i="1"/>
  <c r="AA771" i="1" s="1"/>
  <c r="AA773" i="1" s="1"/>
  <c r="R704" i="1"/>
  <c r="AA915" i="1"/>
  <c r="AA916" i="1" s="1"/>
  <c r="Z654" i="1"/>
  <c r="AB654" i="1" s="1"/>
  <c r="AA653" i="1"/>
  <c r="AA732" i="1"/>
  <c r="I721" i="1"/>
  <c r="I723" i="1" s="1"/>
  <c r="AA491" i="1"/>
  <c r="D471" i="1"/>
  <c r="Z652" i="1"/>
  <c r="AB652" i="1" s="1"/>
  <c r="AB648" i="1"/>
  <c r="U494" i="1"/>
  <c r="U473" i="1"/>
  <c r="D452" i="1"/>
  <c r="AA572" i="1"/>
  <c r="AA489" i="1"/>
  <c r="AA492" i="1" s="1"/>
  <c r="AA494" i="1" s="1"/>
  <c r="I209" i="1"/>
  <c r="I211" i="1" s="1"/>
  <c r="AB479" i="1"/>
  <c r="AA479" i="1"/>
  <c r="AA482" i="1" s="1"/>
  <c r="AA484" i="1" s="1"/>
  <c r="W452" i="1"/>
  <c r="AA382" i="1"/>
  <c r="W450" i="1"/>
  <c r="Z412" i="1"/>
  <c r="AB412" i="1" s="1"/>
  <c r="AA411" i="1"/>
  <c r="I450" i="1"/>
  <c r="H472" i="1"/>
  <c r="H474" i="1" s="1"/>
  <c r="AB310" i="1"/>
  <c r="AB151" i="1"/>
  <c r="AB342" i="1"/>
  <c r="K210" i="1"/>
  <c r="K211" i="1" s="1"/>
  <c r="K21" i="1"/>
  <c r="AB156" i="1"/>
  <c r="AA156" i="1"/>
  <c r="AA61" i="1"/>
  <c r="C19" i="1"/>
  <c r="C21" i="1" s="1"/>
  <c r="AB2883" i="1"/>
  <c r="Z2885" i="1"/>
  <c r="AB2885" i="1" s="1"/>
  <c r="S2943" i="1"/>
  <c r="S2949" i="1"/>
  <c r="G2949" i="1"/>
  <c r="Z2655" i="1"/>
  <c r="AB2655" i="1" s="1"/>
  <c r="Z2693" i="1"/>
  <c r="AA2650" i="1"/>
  <c r="AB2640" i="1"/>
  <c r="Z2643" i="1"/>
  <c r="AA2640" i="1"/>
  <c r="AA2643" i="1" s="1"/>
  <c r="AA2549" i="1"/>
  <c r="AA2553" i="1" s="1"/>
  <c r="AA2555" i="1" s="1"/>
  <c r="Y2565" i="1"/>
  <c r="Y2429" i="1"/>
  <c r="Y2430" i="1" s="1"/>
  <c r="Y2390" i="1"/>
  <c r="T2368" i="1"/>
  <c r="X2366" i="1"/>
  <c r="C2368" i="1"/>
  <c r="Q2390" i="1"/>
  <c r="Q2429" i="1"/>
  <c r="Q2430" i="1" s="1"/>
  <c r="N2368" i="1"/>
  <c r="S2430" i="1"/>
  <c r="Z2326" i="1"/>
  <c r="AA2322" i="1"/>
  <c r="AA2326" i="1" s="1"/>
  <c r="V2390" i="1"/>
  <c r="V2429" i="1"/>
  <c r="V2430" i="1" s="1"/>
  <c r="AB2212" i="1"/>
  <c r="Z2216" i="1"/>
  <c r="AB2216" i="1" s="1"/>
  <c r="AA2212" i="1"/>
  <c r="AA2216" i="1" s="1"/>
  <c r="Z2208" i="1"/>
  <c r="AB2208" i="1" s="1"/>
  <c r="AA2207" i="1"/>
  <c r="AA2208" i="1" s="1"/>
  <c r="AA2138" i="1"/>
  <c r="Z2196" i="1"/>
  <c r="E2098" i="1"/>
  <c r="Z2092" i="1"/>
  <c r="AB2123" i="1"/>
  <c r="AA2123" i="1"/>
  <c r="AB1881" i="1"/>
  <c r="AA1881" i="1"/>
  <c r="AB1974" i="1"/>
  <c r="Z1976" i="1"/>
  <c r="AB1976" i="1" s="1"/>
  <c r="Z1784" i="1"/>
  <c r="AB1784" i="1" s="1"/>
  <c r="AB1780" i="1"/>
  <c r="AA1780" i="1"/>
  <c r="AA1784" i="1" s="1"/>
  <c r="AB1804" i="1"/>
  <c r="AB1741" i="1"/>
  <c r="AA1741" i="1"/>
  <c r="I1706" i="1"/>
  <c r="I1695" i="1"/>
  <c r="C1656" i="1"/>
  <c r="F2073" i="1"/>
  <c r="F2083" i="1" s="1"/>
  <c r="F2375" i="1" s="1"/>
  <c r="F2962" i="1" s="1"/>
  <c r="M1565" i="1"/>
  <c r="F1704" i="1"/>
  <c r="AA1636" i="1"/>
  <c r="D1561" i="1"/>
  <c r="AA1615" i="1"/>
  <c r="N1350" i="1"/>
  <c r="N1354" i="1" s="1"/>
  <c r="C1281" i="1"/>
  <c r="C705" i="1" s="1"/>
  <c r="C695" i="1" s="1"/>
  <c r="C2071" i="1" s="1"/>
  <c r="C2081" i="1" s="1"/>
  <c r="C2373" i="1" s="1"/>
  <c r="Z1424" i="1"/>
  <c r="AB1424" i="1" s="1"/>
  <c r="D1384" i="1"/>
  <c r="P1286" i="1"/>
  <c r="T1386" i="1"/>
  <c r="T1355" i="1"/>
  <c r="T1356" i="1" s="1"/>
  <c r="M1282" i="1"/>
  <c r="Z1312" i="1"/>
  <c r="AA1312" i="1" s="1"/>
  <c r="Y1355" i="1"/>
  <c r="AA1494" i="1"/>
  <c r="W1355" i="1"/>
  <c r="R1350" i="1"/>
  <c r="R1354" i="1" s="1"/>
  <c r="R1356" i="1" s="1"/>
  <c r="AB1220" i="1"/>
  <c r="Z1224" i="1"/>
  <c r="AB1224" i="1" s="1"/>
  <c r="AA1220" i="1"/>
  <c r="AA1224" i="1" s="1"/>
  <c r="B1284" i="1"/>
  <c r="D1083" i="1"/>
  <c r="D707" i="1" s="1"/>
  <c r="AA1093" i="1"/>
  <c r="Z1126" i="1"/>
  <c r="AB1126" i="1" s="1"/>
  <c r="AB1051" i="1"/>
  <c r="AA1051" i="1"/>
  <c r="AA1054" i="1" s="1"/>
  <c r="AA1056" i="1" s="1"/>
  <c r="AA1015" i="1"/>
  <c r="I1084" i="1"/>
  <c r="I704" i="1"/>
  <c r="Z900" i="1"/>
  <c r="AB822" i="1"/>
  <c r="AA822" i="1"/>
  <c r="S723" i="1"/>
  <c r="AA751" i="1"/>
  <c r="AA594" i="1"/>
  <c r="Z574" i="1"/>
  <c r="AB574" i="1" s="1"/>
  <c r="S721" i="1"/>
  <c r="AA753" i="1"/>
  <c r="AA613" i="1"/>
  <c r="AA614" i="1" s="1"/>
  <c r="Z614" i="1"/>
  <c r="AB614" i="1" s="1"/>
  <c r="X492" i="1"/>
  <c r="X494" i="1" s="1"/>
  <c r="X468" i="1"/>
  <c r="AB763" i="1"/>
  <c r="I494" i="1"/>
  <c r="I473" i="1"/>
  <c r="Y463" i="1"/>
  <c r="AA447" i="1"/>
  <c r="R472" i="1"/>
  <c r="R474" i="1" s="1"/>
  <c r="R458" i="1"/>
  <c r="R462" i="1" s="1"/>
  <c r="V462" i="1"/>
  <c r="T472" i="1"/>
  <c r="T474" i="1" s="1"/>
  <c r="AB195" i="1"/>
  <c r="Z199" i="1"/>
  <c r="Z469" i="1"/>
  <c r="AB469" i="1" s="1"/>
  <c r="M459" i="1"/>
  <c r="AA552" i="1"/>
  <c r="AB302" i="1"/>
  <c r="AB280" i="1"/>
  <c r="AA121" i="1"/>
  <c r="Z141" i="1"/>
  <c r="AB141" i="1" s="1"/>
  <c r="AA140" i="1"/>
  <c r="X205" i="1"/>
  <c r="X209" i="1" s="1"/>
  <c r="AB109" i="1"/>
  <c r="V2961" i="1"/>
  <c r="AB2923" i="1"/>
  <c r="Z2925" i="1"/>
  <c r="AB2925" i="1" s="1"/>
  <c r="D2942" i="1"/>
  <c r="AA2782" i="1"/>
  <c r="Z2942" i="1"/>
  <c r="M2952" i="1"/>
  <c r="V2939" i="1"/>
  <c r="V2783" i="1"/>
  <c r="V2785" i="1" s="1"/>
  <c r="AB2720" i="1"/>
  <c r="Z2723" i="1"/>
  <c r="F2943" i="1"/>
  <c r="F2945" i="1" s="1"/>
  <c r="F2949" i="1"/>
  <c r="G2962" i="1"/>
  <c r="AB2457" i="1"/>
  <c r="Z2461" i="1"/>
  <c r="AA2457" i="1"/>
  <c r="AA2461" i="1" s="1"/>
  <c r="AA2463" i="1" s="1"/>
  <c r="Z2583" i="1"/>
  <c r="AB2580" i="1"/>
  <c r="AA2580" i="1"/>
  <c r="AA2583" i="1" s="1"/>
  <c r="AA2585" i="1" s="1"/>
  <c r="K2366" i="1"/>
  <c r="L2366" i="1"/>
  <c r="L2368" i="1" s="1"/>
  <c r="W2373" i="1"/>
  <c r="W2960" i="1" s="1"/>
  <c r="K2368" i="1"/>
  <c r="Z2437" i="1"/>
  <c r="O2366" i="1"/>
  <c r="O2368" i="1" s="1"/>
  <c r="AB2242" i="1"/>
  <c r="AA2242" i="1"/>
  <c r="AA2246" i="1" s="1"/>
  <c r="AA2248" i="1" s="1"/>
  <c r="Z2246" i="1"/>
  <c r="AB2246" i="1" s="1"/>
  <c r="Z2064" i="1"/>
  <c r="AB2061" i="1"/>
  <c r="AA2126" i="1"/>
  <c r="AB1865" i="1"/>
  <c r="AB1806" i="1"/>
  <c r="D1693" i="1"/>
  <c r="AA1703" i="1"/>
  <c r="X1575" i="1"/>
  <c r="W1570" i="1"/>
  <c r="W1624" i="1"/>
  <c r="W1626" i="1" s="1"/>
  <c r="S1695" i="1"/>
  <c r="L1690" i="1"/>
  <c r="L1704" i="1"/>
  <c r="L1706" i="1" s="1"/>
  <c r="C1685" i="1"/>
  <c r="N1656" i="1"/>
  <c r="AA1605" i="1"/>
  <c r="W1565" i="1"/>
  <c r="Z1614" i="1"/>
  <c r="AB1614" i="1" s="1"/>
  <c r="AA1610" i="1"/>
  <c r="AA1614" i="1" s="1"/>
  <c r="AB1416" i="1"/>
  <c r="AB1631" i="1"/>
  <c r="AA1631" i="1"/>
  <c r="Z1634" i="1"/>
  <c r="AA1630" i="1"/>
  <c r="AA1634" i="1" s="1"/>
  <c r="AA1556" i="1"/>
  <c r="AB1471" i="1"/>
  <c r="AA1471" i="1"/>
  <c r="D1281" i="1"/>
  <c r="AA1311" i="1"/>
  <c r="K1355" i="1"/>
  <c r="S1355" i="1"/>
  <c r="AB1326" i="1"/>
  <c r="X1080" i="1"/>
  <c r="X1084" i="1" s="1"/>
  <c r="X1086" i="1" s="1"/>
  <c r="X1094" i="1"/>
  <c r="X1096" i="1" s="1"/>
  <c r="Z1106" i="1"/>
  <c r="AB1106" i="1" s="1"/>
  <c r="I1086" i="1"/>
  <c r="AA900" i="1"/>
  <c r="D904" i="1"/>
  <c r="I705" i="1"/>
  <c r="I695" i="1" s="1"/>
  <c r="I2071" i="1" s="1"/>
  <c r="I2081" i="1" s="1"/>
  <c r="I904" i="1"/>
  <c r="I906" i="1" s="1"/>
  <c r="Z1004" i="1"/>
  <c r="AB1004" i="1" s="1"/>
  <c r="L904" i="1"/>
  <c r="L906" i="1" s="1"/>
  <c r="AB738" i="1"/>
  <c r="AA738" i="1"/>
  <c r="Z677" i="1"/>
  <c r="AB677" i="1" s="1"/>
  <c r="AB676" i="1"/>
  <c r="AA676" i="1"/>
  <c r="AB554" i="1"/>
  <c r="G721" i="1"/>
  <c r="G723" i="1" s="1"/>
  <c r="L492" i="1"/>
  <c r="L494" i="1" s="1"/>
  <c r="L468" i="1"/>
  <c r="L452" i="1"/>
  <c r="Z252" i="1"/>
  <c r="AB252" i="1" s="1"/>
  <c r="AB251" i="1"/>
  <c r="AA251" i="1"/>
  <c r="AA252" i="1" s="1"/>
  <c r="T464" i="1"/>
  <c r="R464" i="1"/>
  <c r="AA532" i="1"/>
  <c r="AA51" i="1"/>
  <c r="X210" i="1"/>
  <c r="X211" i="1" s="1"/>
  <c r="X21" i="1"/>
  <c r="R210" i="1"/>
  <c r="R211" i="1" s="1"/>
  <c r="R21" i="1"/>
  <c r="Z2793" i="1"/>
  <c r="AB2790" i="1"/>
  <c r="AA2790" i="1"/>
  <c r="AA2793" i="1" s="1"/>
  <c r="AA2795" i="1" s="1"/>
  <c r="N2949" i="1"/>
  <c r="N2943" i="1"/>
  <c r="Q2949" i="1"/>
  <c r="Q2943" i="1"/>
  <c r="AA2809" i="1"/>
  <c r="AA2813" i="1" s="1"/>
  <c r="AA2815" i="1" s="1"/>
  <c r="Z2622" i="1"/>
  <c r="AB2630" i="1"/>
  <c r="AA2630" i="1"/>
  <c r="AA2633" i="1" s="1"/>
  <c r="AA2635" i="1" s="1"/>
  <c r="Z2633" i="1"/>
  <c r="AB2570" i="1"/>
  <c r="Z2560" i="1"/>
  <c r="AB2560" i="1" s="1"/>
  <c r="AA2570" i="1"/>
  <c r="Z2389" i="1"/>
  <c r="M2390" i="1"/>
  <c r="M2429" i="1"/>
  <c r="Q2368" i="1"/>
  <c r="K2373" i="1"/>
  <c r="K2960" i="1" s="1"/>
  <c r="E2429" i="1"/>
  <c r="E2430" i="1" s="1"/>
  <c r="E2390" i="1"/>
  <c r="B2368" i="1"/>
  <c r="G2430" i="1"/>
  <c r="S2373" i="1"/>
  <c r="Z2388" i="1"/>
  <c r="Q2373" i="1"/>
  <c r="J2429" i="1"/>
  <c r="J2430" i="1" s="1"/>
  <c r="J2390" i="1"/>
  <c r="C2366" i="1"/>
  <c r="Z2218" i="1"/>
  <c r="AB2218" i="1" s="1"/>
  <c r="D2318" i="1"/>
  <c r="X2375" i="1"/>
  <c r="AA2273" i="1"/>
  <c r="Z2097" i="1"/>
  <c r="P2098" i="1"/>
  <c r="Z2176" i="1"/>
  <c r="AB1860" i="1"/>
  <c r="Z1864" i="1"/>
  <c r="AB1864" i="1" s="1"/>
  <c r="AA1806" i="1"/>
  <c r="X1695" i="1"/>
  <c r="Z1996" i="1"/>
  <c r="AB1996" i="1" s="1"/>
  <c r="AA1796" i="1"/>
  <c r="AA1774" i="1"/>
  <c r="O1680" i="1"/>
  <c r="O1694" i="1"/>
  <c r="O1696" i="1" s="1"/>
  <c r="AB1770" i="1"/>
  <c r="Z1774" i="1"/>
  <c r="AB1774" i="1" s="1"/>
  <c r="H1695" i="1"/>
  <c r="L1575" i="1"/>
  <c r="K1570" i="1"/>
  <c r="K1624" i="1"/>
  <c r="K1626" i="1" s="1"/>
  <c r="C1680" i="1"/>
  <c r="C1694" i="1"/>
  <c r="C1696" i="1" s="1"/>
  <c r="Z1674" i="1"/>
  <c r="AB1674" i="1" s="1"/>
  <c r="AB1670" i="1"/>
  <c r="AA1670" i="1"/>
  <c r="AA1674" i="1" s="1"/>
  <c r="AA1676" i="1" s="1"/>
  <c r="M1654" i="1"/>
  <c r="M1656" i="1" s="1"/>
  <c r="W1692" i="1"/>
  <c r="W1704" i="1"/>
  <c r="R1575" i="1"/>
  <c r="AB1580" i="1"/>
  <c r="Z1584" i="1"/>
  <c r="AB1584" i="1" s="1"/>
  <c r="AA1580" i="1"/>
  <c r="AA1584" i="1" s="1"/>
  <c r="P1574" i="1"/>
  <c r="P1560" i="1"/>
  <c r="P1564" i="1" s="1"/>
  <c r="AA1505" i="1"/>
  <c r="AA1506" i="1" s="1"/>
  <c r="X1570" i="1"/>
  <c r="X1624" i="1"/>
  <c r="X1626" i="1" s="1"/>
  <c r="AA1591" i="1"/>
  <c r="X1386" i="1"/>
  <c r="X1355" i="1"/>
  <c r="X1356" i="1" s="1"/>
  <c r="AA1544" i="1"/>
  <c r="H1386" i="1"/>
  <c r="H1355" i="1"/>
  <c r="H1356" i="1" s="1"/>
  <c r="Z1366" i="1"/>
  <c r="AB1366" i="1" s="1"/>
  <c r="Z1385" i="1"/>
  <c r="M1355" i="1"/>
  <c r="AA1410" i="1"/>
  <c r="AA1414" i="1" s="1"/>
  <c r="W1285" i="1"/>
  <c r="W1286" i="1" s="1"/>
  <c r="V1384" i="1"/>
  <c r="V1350" i="1"/>
  <c r="V1354" i="1" s="1"/>
  <c r="Z1283" i="1"/>
  <c r="Q1285" i="1"/>
  <c r="Q1286" i="1" s="1"/>
  <c r="Z1076" i="1"/>
  <c r="AB1076" i="1" s="1"/>
  <c r="AA1075" i="1"/>
  <c r="AA1076" i="1" s="1"/>
  <c r="L1080" i="1"/>
  <c r="L1084" i="1" s="1"/>
  <c r="L1086" i="1" s="1"/>
  <c r="L1094" i="1"/>
  <c r="L1096" i="1" s="1"/>
  <c r="AA1264" i="1"/>
  <c r="AA1095" i="1"/>
  <c r="AA1025" i="1"/>
  <c r="AA1010" i="1"/>
  <c r="AA1014" i="1" s="1"/>
  <c r="Z1014" i="1"/>
  <c r="AB1014" i="1" s="1"/>
  <c r="U1086" i="1"/>
  <c r="AA1030" i="1"/>
  <c r="AA1034" i="1" s="1"/>
  <c r="Z1034" i="1"/>
  <c r="AB1034" i="1" s="1"/>
  <c r="Z986" i="1"/>
  <c r="AB986" i="1" s="1"/>
  <c r="AA985" i="1"/>
  <c r="AA986" i="1" s="1"/>
  <c r="AA974" i="1"/>
  <c r="AA976" i="1" s="1"/>
  <c r="AB974" i="1"/>
  <c r="M707" i="1"/>
  <c r="Z720" i="1"/>
  <c r="Z470" i="1"/>
  <c r="M460" i="1"/>
  <c r="Z460" i="1" s="1"/>
  <c r="Z534" i="1"/>
  <c r="AB534" i="1" s="1"/>
  <c r="D704" i="1"/>
  <c r="X463" i="1"/>
  <c r="Z584" i="1"/>
  <c r="AB584" i="1" s="1"/>
  <c r="AA583" i="1"/>
  <c r="Z582" i="1"/>
  <c r="AB582" i="1" s="1"/>
  <c r="AB578" i="1"/>
  <c r="Z473" i="1"/>
  <c r="M463" i="1"/>
  <c r="W463" i="1"/>
  <c r="W464" i="1" s="1"/>
  <c r="W474" i="1"/>
  <c r="S463" i="1"/>
  <c r="S464" i="1" s="1"/>
  <c r="F472" i="1"/>
  <c r="F474" i="1" s="1"/>
  <c r="F458" i="1"/>
  <c r="F462" i="1" s="1"/>
  <c r="F464" i="1" s="1"/>
  <c r="O472" i="1"/>
  <c r="O474" i="1" s="1"/>
  <c r="O459" i="1"/>
  <c r="O462" i="1" s="1"/>
  <c r="O464" i="1" s="1"/>
  <c r="D450" i="1"/>
  <c r="Z232" i="1"/>
  <c r="AB232" i="1" s="1"/>
  <c r="AB231" i="1"/>
  <c r="Z282" i="1"/>
  <c r="AB282" i="1" s="1"/>
  <c r="AA320" i="1"/>
  <c r="AA322" i="1" s="1"/>
  <c r="AA300" i="1"/>
  <c r="L210" i="1"/>
  <c r="L211" i="1" s="1"/>
  <c r="L21" i="1"/>
  <c r="AB290" i="1"/>
  <c r="AB86" i="1"/>
  <c r="AA86" i="1"/>
  <c r="AB370" i="1"/>
  <c r="F210" i="1"/>
  <c r="F21" i="1"/>
  <c r="AA189" i="1"/>
  <c r="S19" i="1"/>
  <c r="S21" i="1" s="1"/>
  <c r="P211" i="1"/>
  <c r="AA2915" i="1"/>
  <c r="T2954" i="1"/>
  <c r="Z2845" i="1"/>
  <c r="AB2845" i="1" s="1"/>
  <c r="N2954" i="1"/>
  <c r="N2945" i="1"/>
  <c r="Z2773" i="1"/>
  <c r="AB2770" i="1"/>
  <c r="AA2820" i="1"/>
  <c r="AA2823" i="1" s="1"/>
  <c r="AA2825" i="1" s="1"/>
  <c r="J2939" i="1"/>
  <c r="J2783" i="1"/>
  <c r="J2785" i="1" s="1"/>
  <c r="P2962" i="1"/>
  <c r="Y2945" i="1"/>
  <c r="Y2954" i="1"/>
  <c r="S2961" i="1"/>
  <c r="Q2783" i="1"/>
  <c r="Q2785" i="1" s="1"/>
  <c r="AB2652" i="1"/>
  <c r="AA2652" i="1"/>
  <c r="M2623" i="1"/>
  <c r="M2625" i="1" s="1"/>
  <c r="AA2663" i="1"/>
  <c r="AA2665" i="1" s="1"/>
  <c r="Z2593" i="1"/>
  <c r="AB2590" i="1"/>
  <c r="T2565" i="1"/>
  <c r="G2373" i="1"/>
  <c r="S2366" i="1"/>
  <c r="S2368" i="1" s="1"/>
  <c r="Z2424" i="1"/>
  <c r="AA2363" i="1"/>
  <c r="X2428" i="1"/>
  <c r="AB2252" i="1"/>
  <c r="Z2256" i="1"/>
  <c r="AB2256" i="1" s="1"/>
  <c r="AA2252" i="1"/>
  <c r="AA2282" i="1"/>
  <c r="AA2286" i="1" s="1"/>
  <c r="AA2288" i="1" s="1"/>
  <c r="Z2286" i="1"/>
  <c r="AB2286" i="1" s="1"/>
  <c r="L2375" i="1"/>
  <c r="AB2166" i="1"/>
  <c r="AA1886" i="1"/>
  <c r="L1695" i="1"/>
  <c r="Q1690" i="1"/>
  <c r="Z1690" i="1" s="1"/>
  <c r="Q1704" i="1"/>
  <c r="Q1706" i="1" s="1"/>
  <c r="U1626" i="1"/>
  <c r="G1695" i="1"/>
  <c r="T1655" i="1"/>
  <c r="T1656" i="1" s="1"/>
  <c r="T1666" i="1"/>
  <c r="T1695" i="1"/>
  <c r="F1575" i="1"/>
  <c r="N1574" i="1"/>
  <c r="N1576" i="1" s="1"/>
  <c r="N1560" i="1"/>
  <c r="N1624" i="1"/>
  <c r="N1626" i="1" s="1"/>
  <c r="K1565" i="1"/>
  <c r="AB1506" i="1"/>
  <c r="V1565" i="1"/>
  <c r="AA1313" i="1"/>
  <c r="AA1535" i="1"/>
  <c r="AA1536" i="1" s="1"/>
  <c r="AA1465" i="1"/>
  <c r="AA1466" i="1" s="1"/>
  <c r="M1353" i="1"/>
  <c r="Z1353" i="1" s="1"/>
  <c r="AA1353" i="1" s="1"/>
  <c r="Z1383" i="1"/>
  <c r="AA1383" i="1" s="1"/>
  <c r="Z1496" i="1"/>
  <c r="AB1496" i="1" s="1"/>
  <c r="P1314" i="1"/>
  <c r="K1285" i="1"/>
  <c r="K1286" i="1" s="1"/>
  <c r="G1355" i="1"/>
  <c r="J1286" i="1"/>
  <c r="L1286" i="1"/>
  <c r="E1285" i="1"/>
  <c r="E1286" i="1" s="1"/>
  <c r="Z1044" i="1"/>
  <c r="AB1044" i="1" s="1"/>
  <c r="AA1040" i="1"/>
  <c r="AA1045" i="1"/>
  <c r="N1086" i="1"/>
  <c r="Z1054" i="1"/>
  <c r="AB1054" i="1" s="1"/>
  <c r="O906" i="1"/>
  <c r="Z905" i="1"/>
  <c r="AA1154" i="1"/>
  <c r="AA1156" i="1" s="1"/>
  <c r="AB1061" i="1"/>
  <c r="AA1061" i="1"/>
  <c r="AA1064" i="1" s="1"/>
  <c r="AA1066" i="1" s="1"/>
  <c r="AB842" i="1"/>
  <c r="AB848" i="1"/>
  <c r="AA848" i="1"/>
  <c r="AA801" i="1"/>
  <c r="AA803" i="1" s="1"/>
  <c r="Z976" i="1"/>
  <c r="AB976" i="1" s="1"/>
  <c r="Z813" i="1"/>
  <c r="AB813" i="1" s="1"/>
  <c r="AB812" i="1"/>
  <c r="AA812" i="1"/>
  <c r="AA684" i="1"/>
  <c r="AA688" i="1" s="1"/>
  <c r="U721" i="1"/>
  <c r="U723" i="1" s="1"/>
  <c r="D459" i="1"/>
  <c r="Z514" i="1"/>
  <c r="AB514" i="1" s="1"/>
  <c r="L463" i="1"/>
  <c r="Z719" i="1"/>
  <c r="H462" i="1"/>
  <c r="H464" i="1" s="1"/>
  <c r="G462" i="1"/>
  <c r="Y452" i="1"/>
  <c r="J452" i="1"/>
  <c r="AA302" i="1"/>
  <c r="J462" i="1"/>
  <c r="AA101" i="1"/>
  <c r="AA195" i="1"/>
  <c r="AA199" i="1" s="1"/>
  <c r="AA201" i="1" s="1"/>
  <c r="Z372" i="1"/>
  <c r="AB372" i="1" s="1"/>
  <c r="Z71" i="1"/>
  <c r="AB71" i="1" s="1"/>
  <c r="AA70" i="1"/>
  <c r="AA71" i="1" s="1"/>
  <c r="T210" i="1"/>
  <c r="T21" i="1"/>
  <c r="S210" i="1"/>
  <c r="S211" i="1" s="1"/>
  <c r="AA80" i="1"/>
  <c r="AA81" i="1" s="1"/>
  <c r="G19" i="1"/>
  <c r="AA16" i="1"/>
  <c r="Z18" i="1"/>
  <c r="AB18" i="1" s="1"/>
  <c r="AB171" i="1"/>
  <c r="H2954" i="1"/>
  <c r="W2939" i="1"/>
  <c r="W2783" i="1"/>
  <c r="W2785" i="1" s="1"/>
  <c r="Z2803" i="1"/>
  <c r="S2960" i="1"/>
  <c r="B2954" i="1"/>
  <c r="M2950" i="1"/>
  <c r="Z2753" i="1"/>
  <c r="M2944" i="1"/>
  <c r="E2783" i="1"/>
  <c r="E2785" i="1" s="1"/>
  <c r="X2962" i="1"/>
  <c r="P2949" i="1"/>
  <c r="P2943" i="1"/>
  <c r="AA2645" i="1"/>
  <c r="N2623" i="1"/>
  <c r="N2625" i="1" s="1"/>
  <c r="Z2620" i="1"/>
  <c r="AB2740" i="1"/>
  <c r="AA2740" i="1"/>
  <c r="Z2663" i="1"/>
  <c r="D2441" i="1"/>
  <c r="D2443" i="1" s="1"/>
  <c r="AA2437" i="1"/>
  <c r="AA2441" i="1" s="1"/>
  <c r="AB2491" i="1"/>
  <c r="Z2493" i="1"/>
  <c r="AB2493" i="1" s="1"/>
  <c r="S2563" i="1"/>
  <c r="S2565" i="1" s="1"/>
  <c r="X2368" i="1"/>
  <c r="T2375" i="1"/>
  <c r="AB2399" i="1"/>
  <c r="Z2400" i="1"/>
  <c r="AB2400" i="1" s="1"/>
  <c r="G2366" i="1"/>
  <c r="G2368" i="1" s="1"/>
  <c r="R2366" i="1"/>
  <c r="AB2262" i="1"/>
  <c r="AA2262" i="1"/>
  <c r="AA2266" i="1" s="1"/>
  <c r="AA2268" i="1" s="1"/>
  <c r="Z2266" i="1"/>
  <c r="AB2266" i="1" s="1"/>
  <c r="Z2248" i="1"/>
  <c r="AB2248" i="1" s="1"/>
  <c r="AA2176" i="1"/>
  <c r="AA2178" i="1" s="1"/>
  <c r="AB2122" i="1"/>
  <c r="Z2126" i="1"/>
  <c r="AB2126" i="1" s="1"/>
  <c r="AA2097" i="1"/>
  <c r="D2098" i="1"/>
  <c r="AA2193" i="1"/>
  <c r="AA2196" i="1" s="1"/>
  <c r="AA2198" i="1" s="1"/>
  <c r="AA2061" i="1"/>
  <c r="AA2064" i="1" s="1"/>
  <c r="AA2066" i="1" s="1"/>
  <c r="AA2107" i="1"/>
  <c r="Z1816" i="1"/>
  <c r="AB1816" i="1" s="1"/>
  <c r="AB1815" i="1"/>
  <c r="AA1815" i="1"/>
  <c r="AA1816" i="1" s="1"/>
  <c r="AA1836" i="1"/>
  <c r="R1704" i="1"/>
  <c r="R1706" i="1" s="1"/>
  <c r="R1690" i="1"/>
  <c r="AA1754" i="1"/>
  <c r="AA1756" i="1" s="1"/>
  <c r="V1704" i="1"/>
  <c r="V1706" i="1" s="1"/>
  <c r="V1690" i="1"/>
  <c r="AB1710" i="1"/>
  <c r="AA1710" i="1"/>
  <c r="AA1714" i="1" s="1"/>
  <c r="AA1716" i="1" s="1"/>
  <c r="Z1714" i="1"/>
  <c r="AB1714" i="1" s="1"/>
  <c r="AA1824" i="1"/>
  <c r="AA1826" i="1" s="1"/>
  <c r="Y1691" i="1"/>
  <c r="Z1691" i="1" s="1"/>
  <c r="Y1704" i="1"/>
  <c r="Y1706" i="1" s="1"/>
  <c r="D1692" i="1"/>
  <c r="AA1702" i="1"/>
  <c r="H1655" i="1"/>
  <c r="H1656" i="1" s="1"/>
  <c r="H1666" i="1"/>
  <c r="D1654" i="1"/>
  <c r="D1656" i="1" s="1"/>
  <c r="K1692" i="1"/>
  <c r="K1704" i="1"/>
  <c r="K1706" i="1" s="1"/>
  <c r="T2071" i="1"/>
  <c r="T2081" i="1" s="1"/>
  <c r="T2373" i="1" s="1"/>
  <c r="T2960" i="1" s="1"/>
  <c r="M1572" i="1"/>
  <c r="M1574" i="1" s="1"/>
  <c r="M1576" i="1" s="1"/>
  <c r="Z1622" i="1"/>
  <c r="AA1622" i="1" s="1"/>
  <c r="O1565" i="1"/>
  <c r="AA1600" i="1"/>
  <c r="AA1604" i="1" s="1"/>
  <c r="Z1604" i="1"/>
  <c r="AB1604" i="1" s="1"/>
  <c r="S1624" i="1"/>
  <c r="S1626" i="1" s="1"/>
  <c r="H1576" i="1"/>
  <c r="H1565" i="1"/>
  <c r="H1566" i="1" s="1"/>
  <c r="D1624" i="1"/>
  <c r="Q1624" i="1"/>
  <c r="Q1570" i="1"/>
  <c r="S1560" i="1"/>
  <c r="S1564" i="1" s="1"/>
  <c r="S1574" i="1"/>
  <c r="S1576" i="1" s="1"/>
  <c r="AB1451" i="1"/>
  <c r="AA1451" i="1"/>
  <c r="AA1454" i="1" s="1"/>
  <c r="AA1456" i="1" s="1"/>
  <c r="AB1504" i="1"/>
  <c r="L1570" i="1"/>
  <c r="L1624" i="1"/>
  <c r="L1626" i="1" s="1"/>
  <c r="AA1545" i="1"/>
  <c r="AA1396" i="1"/>
  <c r="Y1384" i="1"/>
  <c r="Y1386" i="1" s="1"/>
  <c r="Y1350" i="1"/>
  <c r="Y1354" i="1" s="1"/>
  <c r="L1386" i="1"/>
  <c r="L1355" i="1"/>
  <c r="L1356" i="1" s="1"/>
  <c r="U1284" i="1"/>
  <c r="U1286" i="1" s="1"/>
  <c r="V1386" i="1"/>
  <c r="V1355" i="1"/>
  <c r="V1356" i="1" s="1"/>
  <c r="D1314" i="1"/>
  <c r="D1316" i="1" s="1"/>
  <c r="J1384" i="1"/>
  <c r="J1386" i="1" s="1"/>
  <c r="J1350" i="1"/>
  <c r="J1354" i="1" s="1"/>
  <c r="AA1336" i="1"/>
  <c r="AA1205" i="1"/>
  <c r="AA1206" i="1" s="1"/>
  <c r="AA1241" i="1"/>
  <c r="T1280" i="1"/>
  <c r="AB1230" i="1"/>
  <c r="AA1230" i="1"/>
  <c r="AA1234" i="1" s="1"/>
  <c r="Z1234" i="1"/>
  <c r="AB1234" i="1" s="1"/>
  <c r="D1094" i="1"/>
  <c r="D1096" i="1" s="1"/>
  <c r="AA1344" i="1"/>
  <c r="AA1346" i="1" s="1"/>
  <c r="R1280" i="1"/>
  <c r="R1284" i="1" s="1"/>
  <c r="V1085" i="1"/>
  <c r="V1086" i="1" s="1"/>
  <c r="V1096" i="1"/>
  <c r="Z1134" i="1"/>
  <c r="AA1020" i="1"/>
  <c r="AA1024" i="1" s="1"/>
  <c r="Z1174" i="1"/>
  <c r="AA1114" i="1"/>
  <c r="C906" i="1"/>
  <c r="N906" i="1"/>
  <c r="Z718" i="1"/>
  <c r="Z783" i="1"/>
  <c r="AB783" i="1" s="1"/>
  <c r="AB782" i="1"/>
  <c r="AB847" i="1"/>
  <c r="Z851" i="1"/>
  <c r="Z893" i="1"/>
  <c r="AB893" i="1" s="1"/>
  <c r="AB892" i="1"/>
  <c r="Z873" i="1"/>
  <c r="AB873" i="1" s="1"/>
  <c r="AB872" i="1"/>
  <c r="AA872" i="1"/>
  <c r="N707" i="1"/>
  <c r="N697" i="1" s="1"/>
  <c r="Z861" i="1"/>
  <c r="AB861" i="1" s="1"/>
  <c r="AB857" i="1"/>
  <c r="AA441" i="1"/>
  <c r="AA442" i="1" s="1"/>
  <c r="Z594" i="1"/>
  <c r="AB594" i="1" s="1"/>
  <c r="AA781" i="1"/>
  <c r="AA783" i="1" s="1"/>
  <c r="AB599" i="1"/>
  <c r="AA599" i="1"/>
  <c r="AA602" i="1" s="1"/>
  <c r="AA604" i="1" s="1"/>
  <c r="M458" i="1"/>
  <c r="M472" i="1"/>
  <c r="M474" i="1" s="1"/>
  <c r="AA675" i="1"/>
  <c r="AB618" i="1"/>
  <c r="Z622" i="1"/>
  <c r="AB622" i="1" s="1"/>
  <c r="AA618" i="1"/>
  <c r="AA622" i="1" s="1"/>
  <c r="AA624" i="1" s="1"/>
  <c r="AA563" i="1"/>
  <c r="AA490" i="1"/>
  <c r="D470" i="1"/>
  <c r="Z562" i="1"/>
  <c r="AB562" i="1" s="1"/>
  <c r="AB558" i="1"/>
  <c r="F452" i="1"/>
  <c r="G463" i="1"/>
  <c r="G474" i="1"/>
  <c r="Q452" i="1"/>
  <c r="G472" i="1"/>
  <c r="AB267" i="1"/>
  <c r="AA267" i="1"/>
  <c r="O450" i="1"/>
  <c r="O452" i="1" s="1"/>
  <c r="C472" i="1"/>
  <c r="C474" i="1" s="1"/>
  <c r="C459" i="1"/>
  <c r="C462" i="1" s="1"/>
  <c r="C464" i="1" s="1"/>
  <c r="Z451" i="1"/>
  <c r="AA451" i="1" s="1"/>
  <c r="Z432" i="1"/>
  <c r="AB432" i="1" s="1"/>
  <c r="AA431" i="1"/>
  <c r="Z440" i="1"/>
  <c r="AB440" i="1" s="1"/>
  <c r="AB436" i="1"/>
  <c r="T205" i="1"/>
  <c r="T209" i="1" s="1"/>
  <c r="S462" i="1"/>
  <c r="U452" i="1"/>
  <c r="J472" i="1"/>
  <c r="Z449" i="1"/>
  <c r="Z512" i="1"/>
  <c r="AB512" i="1" s="1"/>
  <c r="AA390" i="1"/>
  <c r="AA230" i="1"/>
  <c r="AA232" i="1" s="1"/>
  <c r="AB360" i="1"/>
  <c r="N210" i="1"/>
  <c r="N211" i="1" s="1"/>
  <c r="N21" i="1"/>
  <c r="AA380" i="1"/>
  <c r="O209" i="1"/>
  <c r="O211" i="1" s="1"/>
  <c r="AB350" i="1"/>
  <c r="Y206" i="1"/>
  <c r="Z161" i="1"/>
  <c r="AB161" i="1" s="1"/>
  <c r="AA160" i="1"/>
  <c r="H210" i="1"/>
  <c r="H21" i="1"/>
  <c r="Z362" i="1"/>
  <c r="AB362" i="1" s="1"/>
  <c r="G210" i="1"/>
  <c r="G211" i="1" s="1"/>
  <c r="G21" i="1"/>
  <c r="I19" i="1"/>
  <c r="I21" i="1" s="1"/>
  <c r="Z111" i="1"/>
  <c r="AB111" i="1" s="1"/>
  <c r="AB101" i="1"/>
  <c r="Z208" i="1"/>
  <c r="AB208" i="1" s="1"/>
  <c r="Q2960" i="1"/>
  <c r="F2954" i="1"/>
  <c r="R2939" i="1"/>
  <c r="R2783" i="1"/>
  <c r="R2785" i="1" s="1"/>
  <c r="P2954" i="1"/>
  <c r="P2945" i="1"/>
  <c r="Y2943" i="1"/>
  <c r="Y2949" i="1"/>
  <c r="K2783" i="1"/>
  <c r="K2785" i="1" s="1"/>
  <c r="E2949" i="1"/>
  <c r="E2943" i="1"/>
  <c r="E2945" i="1" s="1"/>
  <c r="L2962" i="1"/>
  <c r="AA2750" i="1"/>
  <c r="AA2753" i="1" s="1"/>
  <c r="AA2755" i="1" s="1"/>
  <c r="AA2743" i="1"/>
  <c r="AA2745" i="1" s="1"/>
  <c r="AA2730" i="1"/>
  <c r="AA2733" i="1" s="1"/>
  <c r="AA2735" i="1" s="1"/>
  <c r="Y2623" i="1"/>
  <c r="Y2625" i="1" s="1"/>
  <c r="AA2569" i="1"/>
  <c r="U2375" i="1"/>
  <c r="U2962" i="1" s="1"/>
  <c r="H2375" i="1"/>
  <c r="H2962" i="1" s="1"/>
  <c r="V2366" i="1"/>
  <c r="V2368" i="1" s="1"/>
  <c r="H2368" i="1"/>
  <c r="F2366" i="1"/>
  <c r="F2368" i="1" s="1"/>
  <c r="Q2366" i="1"/>
  <c r="AA2352" i="1"/>
  <c r="AA2356" i="1" s="1"/>
  <c r="Z2418" i="1"/>
  <c r="AB2415" i="1"/>
  <c r="L2428" i="1"/>
  <c r="AA2297" i="1"/>
  <c r="Z2288" i="1"/>
  <c r="AB2288" i="1" s="1"/>
  <c r="R2368" i="1"/>
  <c r="X2373" i="1"/>
  <c r="AA2148" i="1"/>
  <c r="H2373" i="1"/>
  <c r="H2960" i="1" s="1"/>
  <c r="Z2258" i="1"/>
  <c r="AB2258" i="1" s="1"/>
  <c r="AA2127" i="1"/>
  <c r="AA2128" i="1" s="1"/>
  <c r="Z2296" i="1"/>
  <c r="AB2296" i="1" s="1"/>
  <c r="AA2103" i="1"/>
  <c r="AA2106" i="1" s="1"/>
  <c r="AB1931" i="1"/>
  <c r="AA1931" i="1"/>
  <c r="AA1934" i="1" s="1"/>
  <c r="AA1936" i="1" s="1"/>
  <c r="Z1934" i="1"/>
  <c r="AB2056" i="1"/>
  <c r="AB1765" i="1"/>
  <c r="AA1765" i="1"/>
  <c r="Z2026" i="1"/>
  <c r="AB2026" i="1" s="1"/>
  <c r="S1704" i="1"/>
  <c r="S1706" i="1" s="1"/>
  <c r="S1690" i="1"/>
  <c r="AB1735" i="1"/>
  <c r="AA1735" i="1"/>
  <c r="AA1736" i="1" s="1"/>
  <c r="E1690" i="1"/>
  <c r="E1704" i="1"/>
  <c r="E1706" i="1" s="1"/>
  <c r="I1694" i="1"/>
  <c r="I1680" i="1"/>
  <c r="N1694" i="1"/>
  <c r="N1696" i="1" s="1"/>
  <c r="N1680" i="1"/>
  <c r="D1704" i="1"/>
  <c r="AA1722" i="1"/>
  <c r="AA1724" i="1" s="1"/>
  <c r="R1570" i="1"/>
  <c r="R1624" i="1"/>
  <c r="R1626" i="1" s="1"/>
  <c r="B1574" i="1"/>
  <c r="B1576" i="1" s="1"/>
  <c r="B1560" i="1"/>
  <c r="B1564" i="1" s="1"/>
  <c r="B1566" i="1" s="1"/>
  <c r="T1565" i="1"/>
  <c r="D1574" i="1"/>
  <c r="S1565" i="1"/>
  <c r="S1566" i="1" s="1"/>
  <c r="AA1435" i="1"/>
  <c r="Z1650" i="1"/>
  <c r="AA1650" i="1" s="1"/>
  <c r="V1624" i="1"/>
  <c r="V1626" i="1" s="1"/>
  <c r="V1570" i="1"/>
  <c r="Z1526" i="1"/>
  <c r="AB1526" i="1" s="1"/>
  <c r="I1284" i="1"/>
  <c r="I1286" i="1" s="1"/>
  <c r="AA1381" i="1"/>
  <c r="AA1374" i="1"/>
  <c r="S1384" i="1"/>
  <c r="S1386" i="1" s="1"/>
  <c r="S1350" i="1"/>
  <c r="S1354" i="1" s="1"/>
  <c r="Z1364" i="1"/>
  <c r="AB1364" i="1" s="1"/>
  <c r="AB1360" i="1"/>
  <c r="O1284" i="1"/>
  <c r="AB1484" i="1"/>
  <c r="Z1404" i="1"/>
  <c r="AB1404" i="1" s="1"/>
  <c r="AA1460" i="1"/>
  <c r="AA1464" i="1" s="1"/>
  <c r="Q1384" i="1"/>
  <c r="Q1386" i="1" s="1"/>
  <c r="Q1350" i="1"/>
  <c r="Q1354" i="1" s="1"/>
  <c r="D1283" i="1"/>
  <c r="Z1514" i="1"/>
  <c r="AB1514" i="1" s="1"/>
  <c r="AA1510" i="1"/>
  <c r="AA1514" i="1" s="1"/>
  <c r="Z1476" i="1"/>
  <c r="AB1476" i="1" s="1"/>
  <c r="Z1336" i="1"/>
  <c r="AB1336" i="1" s="1"/>
  <c r="AA1254" i="1"/>
  <c r="AA1256" i="1" s="1"/>
  <c r="H1280" i="1"/>
  <c r="Z1090" i="1"/>
  <c r="AB1240" i="1"/>
  <c r="AA1240" i="1"/>
  <c r="AA1244" i="1" s="1"/>
  <c r="Z1244" i="1"/>
  <c r="AB1244" i="1" s="1"/>
  <c r="F1280" i="1"/>
  <c r="AA1352" i="1"/>
  <c r="Z1256" i="1"/>
  <c r="AB1256" i="1" s="1"/>
  <c r="AA1186" i="1"/>
  <c r="J1085" i="1"/>
  <c r="J1086" i="1" s="1"/>
  <c r="J1096" i="1"/>
  <c r="AB1344" i="1"/>
  <c r="AA1004" i="1"/>
  <c r="AA1006" i="1" s="1"/>
  <c r="O1080" i="1"/>
  <c r="O704" i="1" s="1"/>
  <c r="O1094" i="1"/>
  <c r="O1096" i="1" s="1"/>
  <c r="AA1134" i="1"/>
  <c r="AA1136" i="1" s="1"/>
  <c r="B1086" i="1"/>
  <c r="AA1174" i="1"/>
  <c r="AA1176" i="1" s="1"/>
  <c r="Z901" i="1"/>
  <c r="AA995" i="1"/>
  <c r="AA1124" i="1"/>
  <c r="AA1126" i="1" s="1"/>
  <c r="Z833" i="1"/>
  <c r="AB833" i="1" s="1"/>
  <c r="AB832" i="1"/>
  <c r="AA808" i="1"/>
  <c r="N705" i="1"/>
  <c r="N695" i="1" s="1"/>
  <c r="N2071" i="1" s="1"/>
  <c r="N2081" i="1" s="1"/>
  <c r="AA925" i="1"/>
  <c r="AA926" i="1" s="1"/>
  <c r="AB817" i="1"/>
  <c r="Z821" i="1"/>
  <c r="AB821" i="1" s="1"/>
  <c r="AA817" i="1"/>
  <c r="AA821" i="1" s="1"/>
  <c r="D706" i="1"/>
  <c r="AA719" i="1"/>
  <c r="O709" i="1"/>
  <c r="W709" i="1"/>
  <c r="K721" i="1"/>
  <c r="K723" i="1" s="1"/>
  <c r="X709" i="1"/>
  <c r="N721" i="1"/>
  <c r="N723" i="1" s="1"/>
  <c r="Z544" i="1"/>
  <c r="AB544" i="1" s="1"/>
  <c r="AA543" i="1"/>
  <c r="E452" i="1"/>
  <c r="AA440" i="1"/>
  <c r="C450" i="1"/>
  <c r="C452" i="1" s="1"/>
  <c r="AA427" i="1"/>
  <c r="AA430" i="1" s="1"/>
  <c r="H205" i="1"/>
  <c r="H209" i="1" s="1"/>
  <c r="S209" i="1"/>
  <c r="S472" i="1"/>
  <c r="S474" i="1" s="1"/>
  <c r="I452" i="1"/>
  <c r="T450" i="1"/>
  <c r="T452" i="1" s="1"/>
  <c r="AB330" i="1"/>
  <c r="B210" i="1"/>
  <c r="B211" i="1" s="1"/>
  <c r="B21" i="1"/>
  <c r="Y210" i="1"/>
  <c r="Y211" i="1" s="1"/>
  <c r="Y21" i="1"/>
  <c r="C209" i="1"/>
  <c r="C211" i="1" s="1"/>
  <c r="Y209" i="1"/>
  <c r="Z159" i="1"/>
  <c r="AB159" i="1" s="1"/>
  <c r="AA155" i="1"/>
  <c r="AA159" i="1" s="1"/>
  <c r="AA179" i="1"/>
  <c r="AA181" i="1" s="1"/>
  <c r="AB189" i="1"/>
  <c r="AB99" i="1"/>
  <c r="Z17" i="1"/>
  <c r="U2945" i="1"/>
  <c r="U2954" i="1"/>
  <c r="T2962" i="1"/>
  <c r="AA2784" i="1"/>
  <c r="M2943" i="1"/>
  <c r="M2949" i="1"/>
  <c r="Z2939" i="1"/>
  <c r="AB2710" i="1"/>
  <c r="Z2713" i="1"/>
  <c r="AB2700" i="1"/>
  <c r="Z2703" i="1"/>
  <c r="K2943" i="1"/>
  <c r="K2945" i="1" s="1"/>
  <c r="K2949" i="1"/>
  <c r="AA2800" i="1"/>
  <c r="AA2803" i="1" s="1"/>
  <c r="AA2805" i="1" s="1"/>
  <c r="AA2775" i="1"/>
  <c r="U2949" i="1"/>
  <c r="U2943" i="1"/>
  <c r="O2940" i="1"/>
  <c r="O2950" i="1" s="1"/>
  <c r="O2783" i="1"/>
  <c r="O2785" i="1" s="1"/>
  <c r="AA2700" i="1"/>
  <c r="AA2703" i="1" s="1"/>
  <c r="AA2705" i="1" s="1"/>
  <c r="AA2622" i="1"/>
  <c r="Z2503" i="1"/>
  <c r="AB2503" i="1" s="1"/>
  <c r="AA2451" i="1"/>
  <c r="AA2453" i="1" s="1"/>
  <c r="I2375" i="1"/>
  <c r="I2962" i="1" s="1"/>
  <c r="I2366" i="1"/>
  <c r="I2368" i="1" s="1"/>
  <c r="P2375" i="1"/>
  <c r="Z2425" i="1"/>
  <c r="L2373" i="1"/>
  <c r="L2960" i="1" s="1"/>
  <c r="U2366" i="1"/>
  <c r="U2368" i="1" s="1"/>
  <c r="AA2318" i="1"/>
  <c r="AB2142" i="1"/>
  <c r="Z2146" i="1"/>
  <c r="AB1751" i="1"/>
  <c r="AA1751" i="1"/>
  <c r="AB1836" i="1"/>
  <c r="P1695" i="1"/>
  <c r="P1706" i="1"/>
  <c r="J1704" i="1"/>
  <c r="J1706" i="1" s="1"/>
  <c r="J1690" i="1"/>
  <c r="D1694" i="1"/>
  <c r="D1680" i="1"/>
  <c r="T1704" i="1"/>
  <c r="T1706" i="1" s="1"/>
  <c r="T1690" i="1"/>
  <c r="AA1775" i="1"/>
  <c r="AA1776" i="1" s="1"/>
  <c r="R1664" i="1"/>
  <c r="R1666" i="1" s="1"/>
  <c r="R1651" i="1"/>
  <c r="R1695" i="1"/>
  <c r="F1570" i="1"/>
  <c r="F1624" i="1"/>
  <c r="F1626" i="1" s="1"/>
  <c r="C1565" i="1"/>
  <c r="G1624" i="1"/>
  <c r="G1626" i="1" s="1"/>
  <c r="G1565" i="1"/>
  <c r="G1576" i="1"/>
  <c r="E1624" i="1"/>
  <c r="E1570" i="1"/>
  <c r="G1560" i="1"/>
  <c r="G1564" i="1" s="1"/>
  <c r="G1574" i="1"/>
  <c r="AA1430" i="1"/>
  <c r="AA1434" i="1" s="1"/>
  <c r="Z1434" i="1"/>
  <c r="AB1434" i="1" s="1"/>
  <c r="Q1575" i="1"/>
  <c r="Q1626" i="1"/>
  <c r="M1384" i="1"/>
  <c r="M1386" i="1" s="1"/>
  <c r="Z1380" i="1"/>
  <c r="Z1384" i="1" s="1"/>
  <c r="AB1384" i="1" s="1"/>
  <c r="M1350" i="1"/>
  <c r="AA1424" i="1"/>
  <c r="AA1426" i="1" s="1"/>
  <c r="J1355" i="1"/>
  <c r="J1356" i="1" s="1"/>
  <c r="U1356" i="1"/>
  <c r="O1286" i="1"/>
  <c r="Z1454" i="1"/>
  <c r="C1284" i="1"/>
  <c r="C1286" i="1" s="1"/>
  <c r="Z1446" i="1"/>
  <c r="AB1446" i="1" s="1"/>
  <c r="AA1445" i="1"/>
  <c r="AA1446" i="1" s="1"/>
  <c r="Y1316" i="1"/>
  <c r="AA1246" i="1"/>
  <c r="AA1196" i="1"/>
  <c r="AA1082" i="1"/>
  <c r="B705" i="1"/>
  <c r="B695" i="1" s="1"/>
  <c r="B2071" i="1" s="1"/>
  <c r="B2081" i="1" s="1"/>
  <c r="AB878" i="1"/>
  <c r="AA878" i="1"/>
  <c r="AB792" i="1"/>
  <c r="AA833" i="1"/>
  <c r="AA853" i="1"/>
  <c r="C709" i="1"/>
  <c r="U709" i="1"/>
  <c r="AB672" i="1"/>
  <c r="AA672" i="1"/>
  <c r="Z632" i="1"/>
  <c r="AB632" i="1" s="1"/>
  <c r="AB628" i="1"/>
  <c r="Q704" i="1"/>
  <c r="P704" i="1"/>
  <c r="Z722" i="1"/>
  <c r="Z602" i="1"/>
  <c r="AB579" i="1"/>
  <c r="AA579" i="1"/>
  <c r="AB658" i="1"/>
  <c r="AA658" i="1"/>
  <c r="AA662" i="1" s="1"/>
  <c r="Z662" i="1"/>
  <c r="AB662" i="1" s="1"/>
  <c r="Z524" i="1"/>
  <c r="AB524" i="1" s="1"/>
  <c r="AA523" i="1"/>
  <c r="Z542" i="1"/>
  <c r="AB542" i="1" s="1"/>
  <c r="AB538" i="1"/>
  <c r="Q472" i="1"/>
  <c r="Q474" i="1" s="1"/>
  <c r="Q458" i="1"/>
  <c r="Q462" i="1" s="1"/>
  <c r="Q464" i="1" s="1"/>
  <c r="P472" i="1"/>
  <c r="P474" i="1" s="1"/>
  <c r="P458" i="1"/>
  <c r="P462" i="1" s="1"/>
  <c r="G209" i="1"/>
  <c r="AB382" i="1"/>
  <c r="Z222" i="1"/>
  <c r="AB222" i="1" s="1"/>
  <c r="M210" i="1"/>
  <c r="Z20" i="1"/>
  <c r="AB121" i="1"/>
  <c r="Z205" i="1"/>
  <c r="AA205" i="1" s="1"/>
  <c r="D207" i="1"/>
  <c r="AA207" i="1" s="1"/>
  <c r="AA17" i="1"/>
  <c r="I2945" i="1"/>
  <c r="I2954" i="1"/>
  <c r="O2954" i="1"/>
  <c r="D2954" i="1"/>
  <c r="O2949" i="1"/>
  <c r="AB2779" i="1"/>
  <c r="Z2783" i="1"/>
  <c r="R2954" i="1"/>
  <c r="X2960" i="1"/>
  <c r="D2950" i="1"/>
  <c r="Z2605" i="1"/>
  <c r="AB2605" i="1" s="1"/>
  <c r="AB2603" i="1"/>
  <c r="P2563" i="1"/>
  <c r="P2565" i="1" s="1"/>
  <c r="Y2366" i="1"/>
  <c r="J2366" i="1"/>
  <c r="J2368" i="1" s="1"/>
  <c r="E2366" i="1"/>
  <c r="E2368" i="1" s="1"/>
  <c r="P2366" i="1"/>
  <c r="P2368" i="1" s="1"/>
  <c r="AB2222" i="1"/>
  <c r="Z2226" i="1"/>
  <c r="AB2226" i="1" s="1"/>
  <c r="AA2222" i="1"/>
  <c r="AA2226" i="1" s="1"/>
  <c r="AA2228" i="1" s="1"/>
  <c r="Y2368" i="1"/>
  <c r="D2366" i="1"/>
  <c r="D2368" i="1" s="1"/>
  <c r="AA2362" i="1"/>
  <c r="AB2318" i="1"/>
  <c r="AB2112" i="1"/>
  <c r="Z2116" i="1"/>
  <c r="AB2116" i="1" s="1"/>
  <c r="AB2188" i="1"/>
  <c r="AA2095" i="1"/>
  <c r="Z1884" i="1"/>
  <c r="AB1880" i="1"/>
  <c r="AA1880" i="1"/>
  <c r="AA1884" i="1" s="1"/>
  <c r="AB2044" i="1"/>
  <c r="Z2046" i="1"/>
  <c r="AB2046" i="1" s="1"/>
  <c r="AB1845" i="1"/>
  <c r="AA1845" i="1"/>
  <c r="Z1844" i="1"/>
  <c r="AB1844" i="1" s="1"/>
  <c r="AB1840" i="1"/>
  <c r="AA1840" i="1"/>
  <c r="AA1844" i="1" s="1"/>
  <c r="Z1693" i="1"/>
  <c r="M1683" i="1"/>
  <c r="P1626" i="1"/>
  <c r="P1575" i="1"/>
  <c r="G1704" i="1"/>
  <c r="G1706" i="1" s="1"/>
  <c r="G1690" i="1"/>
  <c r="AB1730" i="1"/>
  <c r="Z1734" i="1"/>
  <c r="AB1734" i="1" s="1"/>
  <c r="AA1730" i="1"/>
  <c r="AA1734" i="1" s="1"/>
  <c r="AA1786" i="1"/>
  <c r="AA1744" i="1"/>
  <c r="AA1746" i="1" s="1"/>
  <c r="M1692" i="1"/>
  <c r="Z1702" i="1"/>
  <c r="Z1704" i="1" s="1"/>
  <c r="AB1704" i="1" s="1"/>
  <c r="B1694" i="1"/>
  <c r="B1696" i="1" s="1"/>
  <c r="B1680" i="1"/>
  <c r="F1664" i="1"/>
  <c r="F1666" i="1" s="1"/>
  <c r="F1651" i="1"/>
  <c r="U1565" i="1"/>
  <c r="Z1426" i="1"/>
  <c r="AB1426" i="1" s="1"/>
  <c r="AB1661" i="1"/>
  <c r="AA1661" i="1"/>
  <c r="G1384" i="1"/>
  <c r="G1386" i="1" s="1"/>
  <c r="G1350" i="1"/>
  <c r="G1354" i="1" s="1"/>
  <c r="AA1496" i="1"/>
  <c r="I1356" i="1"/>
  <c r="N1386" i="1"/>
  <c r="N1355" i="1"/>
  <c r="N1356" i="1" s="1"/>
  <c r="E1384" i="1"/>
  <c r="E1386" i="1" s="1"/>
  <c r="E1350" i="1"/>
  <c r="E1354" i="1" s="1"/>
  <c r="N1285" i="1"/>
  <c r="N709" i="1" s="1"/>
  <c r="M1316" i="1"/>
  <c r="Z1315" i="1"/>
  <c r="AA1315" i="1" s="1"/>
  <c r="Z1236" i="1"/>
  <c r="AB1236" i="1" s="1"/>
  <c r="AA1216" i="1"/>
  <c r="AA1306" i="1"/>
  <c r="Z1194" i="1"/>
  <c r="AB1194" i="1" s="1"/>
  <c r="AB1190" i="1"/>
  <c r="AA1190" i="1"/>
  <c r="AA1194" i="1" s="1"/>
  <c r="Z1351" i="1"/>
  <c r="R1286" i="1"/>
  <c r="C1080" i="1"/>
  <c r="C1084" i="1" s="1"/>
  <c r="C1086" i="1" s="1"/>
  <c r="C1094" i="1"/>
  <c r="C1096" i="1" s="1"/>
  <c r="T1086" i="1"/>
  <c r="AA1144" i="1"/>
  <c r="AA811" i="1"/>
  <c r="AA868" i="1"/>
  <c r="AA871" i="1" s="1"/>
  <c r="AB868" i="1"/>
  <c r="AA690" i="1"/>
  <c r="AA851" i="1"/>
  <c r="AB838" i="1"/>
  <c r="AA838" i="1"/>
  <c r="AA841" i="1" s="1"/>
  <c r="AA843" i="1" s="1"/>
  <c r="AB910" i="1"/>
  <c r="Z914" i="1"/>
  <c r="AB914" i="1" s="1"/>
  <c r="AA727" i="1"/>
  <c r="AA731" i="1" s="1"/>
  <c r="Z731" i="1"/>
  <c r="AB731" i="1" s="1"/>
  <c r="AB798" i="1"/>
  <c r="AA798" i="1"/>
  <c r="AA741" i="1"/>
  <c r="AA743" i="1" s="1"/>
  <c r="AA574" i="1"/>
  <c r="L709" i="1"/>
  <c r="AB559" i="1"/>
  <c r="AA559" i="1"/>
  <c r="AA562" i="1" s="1"/>
  <c r="AB717" i="1"/>
  <c r="Z721" i="1"/>
  <c r="AB721" i="1" s="1"/>
  <c r="Z504" i="1"/>
  <c r="AB504" i="1" s="1"/>
  <c r="AA503" i="1"/>
  <c r="V463" i="1"/>
  <c r="V464" i="1" s="1"/>
  <c r="V474" i="1"/>
  <c r="Z522" i="1"/>
  <c r="AB522" i="1" s="1"/>
  <c r="AB518" i="1"/>
  <c r="AB417" i="1"/>
  <c r="AA417" i="1"/>
  <c r="AA420" i="1" s="1"/>
  <c r="AA422" i="1" s="1"/>
  <c r="AA292" i="1"/>
  <c r="AA518" i="1"/>
  <c r="AA522" i="1" s="1"/>
  <c r="AB292" i="1"/>
  <c r="AB266" i="1"/>
  <c r="Z270" i="1"/>
  <c r="AB270" i="1" s="1"/>
  <c r="AA512" i="1"/>
  <c r="AA514" i="1" s="1"/>
  <c r="AB488" i="1"/>
  <c r="Z492" i="1"/>
  <c r="AB492" i="1" s="1"/>
  <c r="S452" i="1"/>
  <c r="Q210" i="1"/>
  <c r="Q211" i="1" s="1"/>
  <c r="Q21" i="1"/>
  <c r="AB352" i="1"/>
  <c r="C2954" i="1"/>
  <c r="U2961" i="1"/>
  <c r="C2949" i="1"/>
  <c r="AA2830" i="1"/>
  <c r="AA2833" i="1" s="1"/>
  <c r="AA2835" i="1" s="1"/>
  <c r="H2943" i="1"/>
  <c r="H2945" i="1" s="1"/>
  <c r="H2949" i="1"/>
  <c r="D2939" i="1"/>
  <c r="D2783" i="1"/>
  <c r="D2785" i="1" s="1"/>
  <c r="AA2779" i="1"/>
  <c r="AA2783" i="1" s="1"/>
  <c r="B2949" i="1"/>
  <c r="B2943" i="1"/>
  <c r="B2945" i="1" s="1"/>
  <c r="AB2670" i="1"/>
  <c r="AA2670" i="1"/>
  <c r="AA2673" i="1" s="1"/>
  <c r="AA2675" i="1" s="1"/>
  <c r="Z2673" i="1"/>
  <c r="Z2513" i="1"/>
  <c r="AB2513" i="1" s="1"/>
  <c r="AB2511" i="1"/>
  <c r="G2563" i="1"/>
  <c r="G2565" i="1" s="1"/>
  <c r="Z2451" i="1"/>
  <c r="N2373" i="1"/>
  <c r="N2960" i="1" s="1"/>
  <c r="Z2362" i="1"/>
  <c r="M2366" i="1"/>
  <c r="M2368" i="1" s="1"/>
  <c r="AA2442" i="1"/>
  <c r="AA2443" i="1" s="1"/>
  <c r="U2373" i="1"/>
  <c r="U2960" i="1" s="1"/>
  <c r="Z2365" i="1"/>
  <c r="AB2365" i="1" s="1"/>
  <c r="D2430" i="1"/>
  <c r="AA2364" i="1"/>
  <c r="AA2343" i="1"/>
  <c r="V2375" i="1"/>
  <c r="V2962" i="1" s="1"/>
  <c r="Z2268" i="1"/>
  <c r="AB2268" i="1" s="1"/>
  <c r="AA2218" i="1"/>
  <c r="Z2278" i="1"/>
  <c r="AB2278" i="1" s="1"/>
  <c r="AA2277" i="1"/>
  <c r="AA2338" i="1"/>
  <c r="AA2253" i="1"/>
  <c r="AA2295" i="1"/>
  <c r="AA2296" i="1" s="1"/>
  <c r="W2098" i="1"/>
  <c r="AA2153" i="1"/>
  <c r="AA2156" i="1" s="1"/>
  <c r="AA2158" i="1" s="1"/>
  <c r="AB2168" i="1"/>
  <c r="Z1854" i="1"/>
  <c r="AB1854" i="1" s="1"/>
  <c r="AB1850" i="1"/>
  <c r="AA1850" i="1"/>
  <c r="AA1854" i="1" s="1"/>
  <c r="AB1855" i="1"/>
  <c r="D1626" i="1"/>
  <c r="D1575" i="1"/>
  <c r="AA1625" i="1"/>
  <c r="AB1725" i="1"/>
  <c r="AA1725" i="1"/>
  <c r="Z1726" i="1"/>
  <c r="AB1726" i="1" s="1"/>
  <c r="AB1641" i="1"/>
  <c r="AA1641" i="1"/>
  <c r="AA1644" i="1" s="1"/>
  <c r="AA1646" i="1" s="1"/>
  <c r="Y1695" i="1"/>
  <c r="W1695" i="1"/>
  <c r="W1706" i="1"/>
  <c r="H1704" i="1"/>
  <c r="H1706" i="1" s="1"/>
  <c r="H1690" i="1"/>
  <c r="Z1676" i="1"/>
  <c r="AB1676" i="1" s="1"/>
  <c r="AB1675" i="1"/>
  <c r="AB1760" i="1"/>
  <c r="AA1760" i="1"/>
  <c r="AA1764" i="1" s="1"/>
  <c r="Z1764" i="1"/>
  <c r="AB1764" i="1" s="1"/>
  <c r="U1664" i="1"/>
  <c r="U1666" i="1" s="1"/>
  <c r="U1650" i="1"/>
  <c r="U1654" i="1" s="1"/>
  <c r="U1656" i="1" s="1"/>
  <c r="F1695" i="1"/>
  <c r="F1706" i="1"/>
  <c r="O1574" i="1"/>
  <c r="O1576" i="1" s="1"/>
  <c r="O1560" i="1"/>
  <c r="O1564" i="1" s="1"/>
  <c r="W1384" i="1"/>
  <c r="W1386" i="1" s="1"/>
  <c r="W1350" i="1"/>
  <c r="W1354" i="1" s="1"/>
  <c r="Y1574" i="1"/>
  <c r="Y1576" i="1" s="1"/>
  <c r="Y1560" i="1"/>
  <c r="Z1376" i="1"/>
  <c r="AB1376" i="1" s="1"/>
  <c r="AA1375" i="1"/>
  <c r="AA1376" i="1" s="1"/>
  <c r="T1574" i="1"/>
  <c r="T1576" i="1" s="1"/>
  <c r="T1560" i="1"/>
  <c r="T1564" i="1" s="1"/>
  <c r="C1624" i="1"/>
  <c r="C1626" i="1" s="1"/>
  <c r="C1570" i="1"/>
  <c r="E1575" i="1"/>
  <c r="E1626" i="1"/>
  <c r="AA1474" i="1"/>
  <c r="AA1476" i="1" s="1"/>
  <c r="AA1521" i="1"/>
  <c r="AA1524" i="1" s="1"/>
  <c r="AA1526" i="1" s="1"/>
  <c r="Z1494" i="1"/>
  <c r="AB1494" i="1" s="1"/>
  <c r="Z1276" i="1"/>
  <c r="AB1276" i="1" s="1"/>
  <c r="AA1275" i="1"/>
  <c r="AA1276" i="1" s="1"/>
  <c r="Q1355" i="1"/>
  <c r="Q1356" i="1" s="1"/>
  <c r="Z1246" i="1"/>
  <c r="AB1246" i="1" s="1"/>
  <c r="N1284" i="1"/>
  <c r="B1285" i="1"/>
  <c r="B1286" i="1" s="1"/>
  <c r="B1316" i="1"/>
  <c r="Y1314" i="1"/>
  <c r="Y1280" i="1"/>
  <c r="S1285" i="1"/>
  <c r="S1286" i="1" s="1"/>
  <c r="AA1116" i="1"/>
  <c r="W1094" i="1"/>
  <c r="W1096" i="1" s="1"/>
  <c r="W1080" i="1"/>
  <c r="W1084" i="1" s="1"/>
  <c r="Z1056" i="1"/>
  <c r="AB1056" i="1" s="1"/>
  <c r="AB961" i="1"/>
  <c r="AA961" i="1"/>
  <c r="AA964" i="1" s="1"/>
  <c r="AA966" i="1" s="1"/>
  <c r="AA990" i="1"/>
  <c r="AA994" i="1" s="1"/>
  <c r="AA664" i="1"/>
  <c r="Z690" i="1"/>
  <c r="AB690" i="1" s="1"/>
  <c r="Z811" i="1"/>
  <c r="AB811" i="1" s="1"/>
  <c r="AB807" i="1"/>
  <c r="AB837" i="1"/>
  <c r="Z841" i="1"/>
  <c r="AB841" i="1" s="1"/>
  <c r="AA881" i="1"/>
  <c r="V721" i="1"/>
  <c r="V723" i="1" s="1"/>
  <c r="W721" i="1"/>
  <c r="W723" i="1" s="1"/>
  <c r="E704" i="1"/>
  <c r="AA553" i="1"/>
  <c r="AA554" i="1" s="1"/>
  <c r="M709" i="1"/>
  <c r="AB539" i="1"/>
  <c r="AA539" i="1"/>
  <c r="AA542" i="1" s="1"/>
  <c r="B704" i="1"/>
  <c r="J463" i="1"/>
  <c r="J464" i="1" s="1"/>
  <c r="J474" i="1"/>
  <c r="Z502" i="1"/>
  <c r="AB502" i="1" s="1"/>
  <c r="AB498" i="1"/>
  <c r="E472" i="1"/>
  <c r="E474" i="1" s="1"/>
  <c r="E458" i="1"/>
  <c r="E462" i="1" s="1"/>
  <c r="E464" i="1" s="1"/>
  <c r="Z420" i="1"/>
  <c r="AB420" i="1" s="1"/>
  <c r="AB416" i="1"/>
  <c r="W209" i="1"/>
  <c r="D472" i="1"/>
  <c r="D474" i="1" s="1"/>
  <c r="D458" i="1"/>
  <c r="P463" i="1"/>
  <c r="G452" i="1"/>
  <c r="AA266" i="1"/>
  <c r="AA270" i="1" s="1"/>
  <c r="AA272" i="1" s="1"/>
  <c r="E210" i="1"/>
  <c r="E211" i="1" s="1"/>
  <c r="E21" i="1"/>
  <c r="Z322" i="1"/>
  <c r="AB322" i="1" s="1"/>
  <c r="D19" i="1"/>
  <c r="D21" i="1" s="1"/>
  <c r="AA15" i="1"/>
  <c r="AB250" i="1"/>
  <c r="AB312" i="1"/>
  <c r="Z191" i="1"/>
  <c r="AB191" i="1" s="1"/>
  <c r="AA190" i="1"/>
  <c r="AA191" i="1" s="1"/>
  <c r="V210" i="1"/>
  <c r="V21" i="1"/>
  <c r="AB106" i="1"/>
  <c r="AA106" i="1"/>
  <c r="AA109" i="1" s="1"/>
  <c r="AA111" i="1" s="1"/>
  <c r="AA131" i="1"/>
  <c r="M19" i="1"/>
  <c r="M21" i="1" s="1"/>
  <c r="Z2915" i="1"/>
  <c r="AB2915" i="1" s="1"/>
  <c r="AB2913" i="1"/>
  <c r="AB2829" i="1"/>
  <c r="Z2833" i="1"/>
  <c r="Q2945" i="1"/>
  <c r="Q2954" i="1"/>
  <c r="Z2823" i="1"/>
  <c r="AB2863" i="1"/>
  <c r="Z2865" i="1"/>
  <c r="AB2865" i="1" s="1"/>
  <c r="S2945" i="1"/>
  <c r="S2954" i="1"/>
  <c r="M2951" i="1"/>
  <c r="Z2941" i="1"/>
  <c r="AA2941" i="1" s="1"/>
  <c r="G2940" i="1"/>
  <c r="G2950" i="1" s="1"/>
  <c r="G2960" i="1" s="1"/>
  <c r="AA2763" i="1"/>
  <c r="AA2765" i="1" s="1"/>
  <c r="T2943" i="1"/>
  <c r="T2945" i="1" s="1"/>
  <c r="T2949" i="1"/>
  <c r="C2940" i="1"/>
  <c r="C2950" i="1" s="1"/>
  <c r="C2783" i="1"/>
  <c r="C2785" i="1" s="1"/>
  <c r="G2954" i="1"/>
  <c r="AA2560" i="1"/>
  <c r="W2954" i="1"/>
  <c r="AB2467" i="1"/>
  <c r="Z2471" i="1"/>
  <c r="AA2467" i="1"/>
  <c r="AA2471" i="1" s="1"/>
  <c r="AA2473" i="1" s="1"/>
  <c r="AB2477" i="1"/>
  <c r="Z2481" i="1"/>
  <c r="AA2477" i="1"/>
  <c r="AA2481" i="1" s="1"/>
  <c r="AA2483" i="1" s="1"/>
  <c r="B2373" i="1"/>
  <c r="B2960" i="1" s="1"/>
  <c r="Z2367" i="1"/>
  <c r="AA2367" i="1" s="1"/>
  <c r="Z2348" i="1"/>
  <c r="AB2348" i="1" s="1"/>
  <c r="I2373" i="1"/>
  <c r="I2960" i="1" s="1"/>
  <c r="X2390" i="1"/>
  <c r="X2429" i="1"/>
  <c r="X2430" i="1" s="1"/>
  <c r="W2366" i="1"/>
  <c r="W2368" i="1" s="1"/>
  <c r="B2430" i="1"/>
  <c r="J2375" i="1"/>
  <c r="J2962" i="1" s="1"/>
  <c r="B2374" i="1"/>
  <c r="B2961" i="1" s="1"/>
  <c r="Z2276" i="1"/>
  <c r="AB2276" i="1" s="1"/>
  <c r="AA2272" i="1"/>
  <c r="AA2276" i="1" s="1"/>
  <c r="AB2303" i="1"/>
  <c r="AA2303" i="1"/>
  <c r="AA2306" i="1" s="1"/>
  <c r="AA2308" i="1" s="1"/>
  <c r="Z2308" i="1"/>
  <c r="AB2308" i="1" s="1"/>
  <c r="Z2238" i="1"/>
  <c r="AB2238" i="1" s="1"/>
  <c r="AB2232" i="1"/>
  <c r="Z2236" i="1"/>
  <c r="AB2236" i="1" s="1"/>
  <c r="AA2232" i="1"/>
  <c r="AA2236" i="1" s="1"/>
  <c r="AA2238" i="1" s="1"/>
  <c r="K2098" i="1"/>
  <c r="AA2118" i="1"/>
  <c r="Z2118" i="1"/>
  <c r="AB2118" i="1" s="1"/>
  <c r="Z2136" i="1"/>
  <c r="AB2136" i="1" s="1"/>
  <c r="AB2132" i="1"/>
  <c r="AA1856" i="1"/>
  <c r="Z1876" i="1"/>
  <c r="AB1876" i="1" s="1"/>
  <c r="AB1875" i="1"/>
  <c r="V2098" i="1"/>
  <c r="U1694" i="1"/>
  <c r="U1680" i="1"/>
  <c r="D1695" i="1"/>
  <c r="D1706" i="1"/>
  <c r="AA1705" i="1"/>
  <c r="T2072" i="1"/>
  <c r="T2082" i="1" s="1"/>
  <c r="T2374" i="1" s="1"/>
  <c r="T2961" i="1" s="1"/>
  <c r="I1664" i="1"/>
  <c r="I1666" i="1" s="1"/>
  <c r="I1650" i="1"/>
  <c r="I1654" i="1" s="1"/>
  <c r="I1656" i="1" s="1"/>
  <c r="M1694" i="1"/>
  <c r="K1384" i="1"/>
  <c r="K1386" i="1" s="1"/>
  <c r="K1350" i="1"/>
  <c r="K1354" i="1" s="1"/>
  <c r="I1624" i="1"/>
  <c r="I1626" i="1" s="1"/>
  <c r="I1570" i="1"/>
  <c r="J1565" i="1"/>
  <c r="P1386" i="1"/>
  <c r="P1355" i="1"/>
  <c r="P1356" i="1" s="1"/>
  <c r="Z1660" i="1"/>
  <c r="AA1406" i="1"/>
  <c r="Z1586" i="1"/>
  <c r="AB1586" i="1" s="1"/>
  <c r="AA1585" i="1"/>
  <c r="AA1586" i="1" s="1"/>
  <c r="Z1406" i="1"/>
  <c r="AB1406" i="1" s="1"/>
  <c r="O1384" i="1"/>
  <c r="O1386" i="1" s="1"/>
  <c r="O1350" i="1"/>
  <c r="O1354" i="1" s="1"/>
  <c r="O1356" i="1" s="1"/>
  <c r="AA1485" i="1"/>
  <c r="AA1486" i="1" s="1"/>
  <c r="I1384" i="1"/>
  <c r="I1386" i="1" s="1"/>
  <c r="AB1374" i="1"/>
  <c r="P1316" i="1"/>
  <c r="B1386" i="1"/>
  <c r="B1355" i="1"/>
  <c r="B1356" i="1" s="1"/>
  <c r="N1314" i="1"/>
  <c r="N1316" i="1" s="1"/>
  <c r="M1314" i="1"/>
  <c r="M1280" i="1"/>
  <c r="Z1310" i="1"/>
  <c r="Z1314" i="1" s="1"/>
  <c r="AB1314" i="1" s="1"/>
  <c r="V1280" i="1"/>
  <c r="V1284" i="1" s="1"/>
  <c r="V1286" i="1" s="1"/>
  <c r="AA1225" i="1"/>
  <c r="AA1226" i="1" s="1"/>
  <c r="G1285" i="1"/>
  <c r="G1286" i="1" s="1"/>
  <c r="AB1101" i="1"/>
  <c r="AA1101" i="1"/>
  <c r="AA1104" i="1" s="1"/>
  <c r="AA1106" i="1" s="1"/>
  <c r="S1284" i="1"/>
  <c r="S704" i="1"/>
  <c r="AA1235" i="1"/>
  <c r="AA1146" i="1"/>
  <c r="K1094" i="1"/>
  <c r="K1096" i="1" s="1"/>
  <c r="K1080" i="1"/>
  <c r="Z1186" i="1"/>
  <c r="AB1186" i="1" s="1"/>
  <c r="T906" i="1"/>
  <c r="E1086" i="1"/>
  <c r="E709" i="1"/>
  <c r="H1086" i="1"/>
  <c r="Z956" i="1"/>
  <c r="AB956" i="1" s="1"/>
  <c r="AA955" i="1"/>
  <c r="AA956" i="1" s="1"/>
  <c r="Z946" i="1"/>
  <c r="AB946" i="1" s="1"/>
  <c r="AA945" i="1"/>
  <c r="AA946" i="1" s="1"/>
  <c r="Z1064" i="1"/>
  <c r="AB1064" i="1" s="1"/>
  <c r="AA792" i="1"/>
  <c r="AA793" i="1" s="1"/>
  <c r="AA935" i="1"/>
  <c r="AA936" i="1" s="1"/>
  <c r="AA644" i="1"/>
  <c r="Z664" i="1"/>
  <c r="AB664" i="1" s="1"/>
  <c r="AA858" i="1"/>
  <c r="AA861" i="1" s="1"/>
  <c r="AB787" i="1"/>
  <c r="Z791" i="1"/>
  <c r="AB791" i="1" s="1"/>
  <c r="J704" i="1"/>
  <c r="J721" i="1"/>
  <c r="J723" i="1" s="1"/>
  <c r="W704" i="1"/>
  <c r="AA533" i="1"/>
  <c r="AA534" i="1" s="1"/>
  <c r="C704" i="1"/>
  <c r="Z741" i="1"/>
  <c r="I709" i="1"/>
  <c r="AA652" i="1"/>
  <c r="N492" i="1"/>
  <c r="N494" i="1" s="1"/>
  <c r="N468" i="1"/>
  <c r="H709" i="1"/>
  <c r="AB519" i="1"/>
  <c r="AA519" i="1"/>
  <c r="M492" i="1"/>
  <c r="M494" i="1" s="1"/>
  <c r="B709" i="1"/>
  <c r="AB638" i="1"/>
  <c r="Z642" i="1"/>
  <c r="AB642" i="1" s="1"/>
  <c r="AA638" i="1"/>
  <c r="AA642" i="1" s="1"/>
  <c r="AB761" i="1"/>
  <c r="Z392" i="1"/>
  <c r="AB392" i="1" s="1"/>
  <c r="AA391" i="1"/>
  <c r="AA392" i="1" s="1"/>
  <c r="V209" i="1"/>
  <c r="Y462" i="1"/>
  <c r="M450" i="1"/>
  <c r="M452" i="1" s="1"/>
  <c r="Z446" i="1"/>
  <c r="AA446" i="1" s="1"/>
  <c r="F209" i="1"/>
  <c r="AA578" i="1"/>
  <c r="AA582" i="1" s="1"/>
  <c r="M206" i="1"/>
  <c r="Z206" i="1" s="1"/>
  <c r="AB206" i="1" s="1"/>
  <c r="AA260" i="1"/>
  <c r="AA262" i="1" s="1"/>
  <c r="AA350" i="1"/>
  <c r="AA352" i="1" s="1"/>
  <c r="AA410" i="1"/>
  <c r="J210" i="1"/>
  <c r="J211" i="1" s="1"/>
  <c r="J21" i="1"/>
  <c r="AB300" i="1"/>
  <c r="AB25" i="1"/>
  <c r="Z29" i="1"/>
  <c r="Z91" i="1"/>
  <c r="AB91" i="1" s="1"/>
  <c r="AA90" i="1"/>
  <c r="AA91" i="1" s="1"/>
  <c r="AB340" i="1"/>
  <c r="AA39" i="1"/>
  <c r="AA41" i="1" s="1"/>
  <c r="AA139" i="1"/>
  <c r="Z15" i="1"/>
  <c r="N699" i="1" l="1"/>
  <c r="O708" i="1"/>
  <c r="O710" i="1" s="1"/>
  <c r="O694" i="1"/>
  <c r="O698" i="1" s="1"/>
  <c r="AB1691" i="1"/>
  <c r="AA1691" i="1"/>
  <c r="AB1690" i="1"/>
  <c r="AA1690" i="1"/>
  <c r="D699" i="1"/>
  <c r="AA450" i="1"/>
  <c r="AA452" i="1" s="1"/>
  <c r="D697" i="1"/>
  <c r="AB15" i="1"/>
  <c r="Z19" i="1"/>
  <c r="AB19" i="1" s="1"/>
  <c r="I699" i="1"/>
  <c r="I700" i="1" s="1"/>
  <c r="L699" i="1"/>
  <c r="O2953" i="1"/>
  <c r="Q708" i="1"/>
  <c r="Q694" i="1"/>
  <c r="Q698" i="1" s="1"/>
  <c r="AB1454" i="1"/>
  <c r="Z1456" i="1"/>
  <c r="AB1456" i="1" s="1"/>
  <c r="AB2425" i="1"/>
  <c r="AA2425" i="1"/>
  <c r="U2953" i="1"/>
  <c r="U2955" i="1" s="1"/>
  <c r="Z644" i="1"/>
  <c r="AB644" i="1" s="1"/>
  <c r="Z1436" i="1"/>
  <c r="AB1436" i="1" s="1"/>
  <c r="N1684" i="1"/>
  <c r="N1686" i="1" s="1"/>
  <c r="Z2298" i="1"/>
  <c r="AB2298" i="1" s="1"/>
  <c r="H211" i="1"/>
  <c r="AB1174" i="1"/>
  <c r="Z1176" i="1"/>
  <c r="AB1176" i="1" s="1"/>
  <c r="T1284" i="1"/>
  <c r="T1286" i="1" s="1"/>
  <c r="T704" i="1"/>
  <c r="Q1560" i="1"/>
  <c r="Q1564" i="1" s="1"/>
  <c r="Q1574" i="1"/>
  <c r="AB2620" i="1"/>
  <c r="AA2620" i="1"/>
  <c r="AA2623" i="1" s="1"/>
  <c r="AA2625" i="1" s="1"/>
  <c r="AA469" i="1"/>
  <c r="Z1006" i="1"/>
  <c r="AB1006" i="1" s="1"/>
  <c r="T1685" i="1"/>
  <c r="R1565" i="1"/>
  <c r="AA677" i="1"/>
  <c r="Z1606" i="1"/>
  <c r="AB1606" i="1" s="1"/>
  <c r="X1565" i="1"/>
  <c r="X1566" i="1" s="1"/>
  <c r="AA141" i="1"/>
  <c r="Z904" i="1"/>
  <c r="AB904" i="1" s="1"/>
  <c r="AB1294" i="1"/>
  <c r="Z1296" i="1"/>
  <c r="Z1776" i="1"/>
  <c r="W211" i="1"/>
  <c r="Q709" i="1"/>
  <c r="M2071" i="1"/>
  <c r="AB1914" i="1"/>
  <c r="Z1916" i="1"/>
  <c r="AB1916" i="1" s="1"/>
  <c r="AB741" i="1"/>
  <c r="Z743" i="1"/>
  <c r="D1696" i="1"/>
  <c r="D1685" i="1"/>
  <c r="C2960" i="1"/>
  <c r="V704" i="1"/>
  <c r="AA2278" i="1"/>
  <c r="AA1846" i="1"/>
  <c r="AB20" i="1"/>
  <c r="AA20" i="1"/>
  <c r="AA524" i="1"/>
  <c r="R1685" i="1"/>
  <c r="O699" i="1"/>
  <c r="AA996" i="1"/>
  <c r="AA161" i="1"/>
  <c r="AB449" i="1"/>
  <c r="AA449" i="1"/>
  <c r="AA470" i="1"/>
  <c r="D460" i="1"/>
  <c r="AA460" i="1" s="1"/>
  <c r="AB2773" i="1"/>
  <c r="Z2775" i="1"/>
  <c r="AB2775" i="1" s="1"/>
  <c r="AA1026" i="1"/>
  <c r="L1565" i="1"/>
  <c r="X1685" i="1"/>
  <c r="AB2633" i="1"/>
  <c r="Z2635" i="1"/>
  <c r="AB2635" i="1" s="1"/>
  <c r="Z1226" i="1"/>
  <c r="AB1226" i="1" s="1"/>
  <c r="Z1655" i="1"/>
  <c r="AB2583" i="1"/>
  <c r="Z2585" i="1"/>
  <c r="AB2585" i="1" s="1"/>
  <c r="Z2952" i="1"/>
  <c r="Z422" i="1"/>
  <c r="AB422" i="1" s="1"/>
  <c r="I694" i="1"/>
  <c r="I698" i="1" s="1"/>
  <c r="I708" i="1"/>
  <c r="I710" i="1" s="1"/>
  <c r="Z1282" i="1"/>
  <c r="AA1282" i="1" s="1"/>
  <c r="M706" i="1"/>
  <c r="AA1616" i="1"/>
  <c r="I1685" i="1"/>
  <c r="I1696" i="1"/>
  <c r="P1684" i="1"/>
  <c r="Z2563" i="1"/>
  <c r="AA2559" i="1"/>
  <c r="AA2563" i="1" s="1"/>
  <c r="AA2565" i="1" s="1"/>
  <c r="V709" i="1"/>
  <c r="D1562" i="1"/>
  <c r="U1696" i="1"/>
  <c r="U1685" i="1"/>
  <c r="C708" i="1"/>
  <c r="C694" i="1"/>
  <c r="C698" i="1" s="1"/>
  <c r="U1684" i="1"/>
  <c r="AB2481" i="1"/>
  <c r="Z2483" i="1"/>
  <c r="AB2483" i="1" s="1"/>
  <c r="T2953" i="1"/>
  <c r="X2954" i="1"/>
  <c r="W1696" i="1"/>
  <c r="W1685" i="1"/>
  <c r="Z1856" i="1"/>
  <c r="AB1856" i="1" s="1"/>
  <c r="Z1285" i="1"/>
  <c r="R1654" i="1"/>
  <c r="R1656" i="1" s="1"/>
  <c r="R2071" i="1"/>
  <c r="R2081" i="1" s="1"/>
  <c r="R2373" i="1" s="1"/>
  <c r="R2960" i="1" s="1"/>
  <c r="P1696" i="1"/>
  <c r="P1685" i="1"/>
  <c r="AA2785" i="1"/>
  <c r="AB901" i="1"/>
  <c r="AA901" i="1"/>
  <c r="I1684" i="1"/>
  <c r="AB1134" i="1"/>
  <c r="Z1136" i="1"/>
  <c r="AB1136" i="1" s="1"/>
  <c r="K1682" i="1"/>
  <c r="K1694" i="1"/>
  <c r="F211" i="1"/>
  <c r="AB720" i="1"/>
  <c r="AA720" i="1"/>
  <c r="W1682" i="1"/>
  <c r="W1694" i="1"/>
  <c r="Z2795" i="1"/>
  <c r="AB2795" i="1" s="1"/>
  <c r="AB2793" i="1"/>
  <c r="AA904" i="1"/>
  <c r="AB1634" i="1"/>
  <c r="Z1636" i="1"/>
  <c r="AB1636" i="1" s="1"/>
  <c r="AA1693" i="1"/>
  <c r="D1683" i="1"/>
  <c r="Z1616" i="1"/>
  <c r="AB1616" i="1" s="1"/>
  <c r="AA733" i="1"/>
  <c r="Z733" i="1"/>
  <c r="U1574" i="1"/>
  <c r="U1576" i="1" s="1"/>
  <c r="U1560" i="1"/>
  <c r="U1564" i="1" s="1"/>
  <c r="AB1554" i="1"/>
  <c r="Z1556" i="1"/>
  <c r="AB1556" i="1" s="1"/>
  <c r="AA2346" i="1"/>
  <c r="AA2348" i="1" s="1"/>
  <c r="AB2573" i="1"/>
  <c r="Z2575" i="1"/>
  <c r="AB2575" i="1" s="1"/>
  <c r="J2954" i="1"/>
  <c r="Z1281" i="1"/>
  <c r="AB1281" i="1" s="1"/>
  <c r="Y699" i="1"/>
  <c r="K1084" i="1"/>
  <c r="K1086" i="1" s="1"/>
  <c r="K704" i="1"/>
  <c r="Z1280" i="1"/>
  <c r="M1284" i="1"/>
  <c r="M1286" i="1" s="1"/>
  <c r="M704" i="1"/>
  <c r="I1574" i="1"/>
  <c r="I1576" i="1" s="1"/>
  <c r="I1560" i="1"/>
  <c r="I1564" i="1" s="1"/>
  <c r="AB2823" i="1"/>
  <c r="Z2825" i="1"/>
  <c r="AB2825" i="1" s="1"/>
  <c r="V211" i="1"/>
  <c r="P464" i="1"/>
  <c r="Z1066" i="1"/>
  <c r="AB1066" i="1" s="1"/>
  <c r="F1685" i="1"/>
  <c r="F1696" i="1"/>
  <c r="Y1685" i="1"/>
  <c r="AB2673" i="1"/>
  <c r="Z2675" i="1"/>
  <c r="AB2675" i="1" s="1"/>
  <c r="C2943" i="1"/>
  <c r="C2945" i="1" s="1"/>
  <c r="U1566" i="1"/>
  <c r="Z1846" i="1"/>
  <c r="AB1846" i="1" s="1"/>
  <c r="Z210" i="1"/>
  <c r="E1560" i="1"/>
  <c r="E1564" i="1" s="1"/>
  <c r="E1574" i="1"/>
  <c r="D696" i="1"/>
  <c r="F1284" i="1"/>
  <c r="F1286" i="1" s="1"/>
  <c r="F704" i="1"/>
  <c r="AA1283" i="1"/>
  <c r="Z1766" i="1"/>
  <c r="AB1766" i="1" s="1"/>
  <c r="AB2418" i="1"/>
  <c r="Z2420" i="1"/>
  <c r="AB2420" i="1" s="1"/>
  <c r="AA2573" i="1"/>
  <c r="AA2575" i="1" s="1"/>
  <c r="AA564" i="1"/>
  <c r="AB851" i="1"/>
  <c r="Z853" i="1"/>
  <c r="AB853" i="1" s="1"/>
  <c r="AA2108" i="1"/>
  <c r="AB2803" i="1"/>
  <c r="Z2805" i="1"/>
  <c r="AB2805" i="1" s="1"/>
  <c r="AA813" i="1"/>
  <c r="Z906" i="1"/>
  <c r="AB906" i="1" s="1"/>
  <c r="G1685" i="1"/>
  <c r="Z2128" i="1"/>
  <c r="AB2128" i="1" s="1"/>
  <c r="Z2428" i="1"/>
  <c r="AB2428" i="1" s="1"/>
  <c r="AA2424" i="1"/>
  <c r="AA2428" i="1" s="1"/>
  <c r="M697" i="1"/>
  <c r="Z697" i="1" s="1"/>
  <c r="AB697" i="1" s="1"/>
  <c r="Z707" i="1"/>
  <c r="AB707" i="1" s="1"/>
  <c r="Z1651" i="1"/>
  <c r="H1685" i="1"/>
  <c r="S1356" i="1"/>
  <c r="Z2441" i="1"/>
  <c r="AB2437" i="1"/>
  <c r="AB2461" i="1"/>
  <c r="Z2463" i="1"/>
  <c r="AB2463" i="1" s="1"/>
  <c r="AA1016" i="1"/>
  <c r="AA1561" i="1"/>
  <c r="D1564" i="1"/>
  <c r="AB2092" i="1"/>
  <c r="Z2096" i="1"/>
  <c r="AB2096" i="1" s="1"/>
  <c r="AA2092" i="1"/>
  <c r="AA2096" i="1" s="1"/>
  <c r="AA654" i="1"/>
  <c r="AA1036" i="1"/>
  <c r="K709" i="1"/>
  <c r="F1684" i="1"/>
  <c r="AB2336" i="1"/>
  <c r="Z2338" i="1"/>
  <c r="AB2338" i="1" s="1"/>
  <c r="L2943" i="1"/>
  <c r="L2945" i="1" s="1"/>
  <c r="L2949" i="1"/>
  <c r="W1086" i="1"/>
  <c r="N704" i="1"/>
  <c r="B699" i="1"/>
  <c r="P709" i="1"/>
  <c r="C2953" i="1"/>
  <c r="G1694" i="1"/>
  <c r="G1696" i="1" s="1"/>
  <c r="G1680" i="1"/>
  <c r="AA2365" i="1"/>
  <c r="AA2366" i="1" s="1"/>
  <c r="AA2368" i="1" s="1"/>
  <c r="K2953" i="1"/>
  <c r="T1566" i="1"/>
  <c r="AA1766" i="1"/>
  <c r="Z564" i="1"/>
  <c r="AB564" i="1" s="1"/>
  <c r="AA1546" i="1"/>
  <c r="V1694" i="1"/>
  <c r="V1696" i="1" s="1"/>
  <c r="V1680" i="1"/>
  <c r="P2953" i="1"/>
  <c r="T211" i="1"/>
  <c r="Z494" i="1"/>
  <c r="AB494" i="1" s="1"/>
  <c r="G1356" i="1"/>
  <c r="X1560" i="1"/>
  <c r="X1564" i="1" s="1"/>
  <c r="X1574" i="1"/>
  <c r="X1576" i="1" s="1"/>
  <c r="K1356" i="1"/>
  <c r="Z1866" i="1"/>
  <c r="AB1866" i="1" s="1"/>
  <c r="Z1016" i="1"/>
  <c r="AB1016" i="1" s="1"/>
  <c r="AA1571" i="1"/>
  <c r="AB2643" i="1"/>
  <c r="Z2645" i="1"/>
  <c r="AB2645" i="1" s="1"/>
  <c r="AA412" i="1"/>
  <c r="Z1036" i="1"/>
  <c r="AB1036" i="1" s="1"/>
  <c r="AA1416" i="1"/>
  <c r="AB1304" i="1"/>
  <c r="Z1306" i="1"/>
  <c r="AB1306" i="1" s="1"/>
  <c r="K1696" i="1"/>
  <c r="K1685" i="1"/>
  <c r="AB2156" i="1"/>
  <c r="Z2158" i="1"/>
  <c r="AB2158" i="1" s="1"/>
  <c r="Z450" i="1"/>
  <c r="AB450" i="1" s="1"/>
  <c r="AB446" i="1"/>
  <c r="W694" i="1"/>
  <c r="W698" i="1" s="1"/>
  <c r="W708" i="1"/>
  <c r="W710" i="1" s="1"/>
  <c r="AB2471" i="1"/>
  <c r="Z2473" i="1"/>
  <c r="AB2473" i="1" s="1"/>
  <c r="B708" i="1"/>
  <c r="B710" i="1" s="1"/>
  <c r="B694" i="1"/>
  <c r="B698" i="1" s="1"/>
  <c r="F1654" i="1"/>
  <c r="F1656" i="1" s="1"/>
  <c r="F2071" i="1"/>
  <c r="F2081" i="1" s="1"/>
  <c r="F2373" i="1" s="1"/>
  <c r="F2960" i="1" s="1"/>
  <c r="O2955" i="1"/>
  <c r="U699" i="1"/>
  <c r="U700" i="1" s="1"/>
  <c r="T1694" i="1"/>
  <c r="T1696" i="1" s="1"/>
  <c r="T1680" i="1"/>
  <c r="E1694" i="1"/>
  <c r="E1696" i="1" s="1"/>
  <c r="E1680" i="1"/>
  <c r="Z2228" i="1"/>
  <c r="AB2228" i="1" s="1"/>
  <c r="Y2953" i="1"/>
  <c r="Y2955" i="1" s="1"/>
  <c r="AA206" i="1"/>
  <c r="AA209" i="1" s="1"/>
  <c r="W2943" i="1"/>
  <c r="W2945" i="1" s="1"/>
  <c r="W2949" i="1"/>
  <c r="M1356" i="1"/>
  <c r="Z1355" i="1"/>
  <c r="AB2176" i="1"/>
  <c r="Z2178" i="1"/>
  <c r="AB2178" i="1" s="1"/>
  <c r="L458" i="1"/>
  <c r="L462" i="1" s="1"/>
  <c r="L472" i="1"/>
  <c r="L474" i="1" s="1"/>
  <c r="AA2942" i="1"/>
  <c r="D2952" i="1"/>
  <c r="Y464" i="1"/>
  <c r="W1356" i="1"/>
  <c r="AA1380" i="1"/>
  <c r="AA1384" i="1" s="1"/>
  <c r="AB2196" i="1"/>
  <c r="Z2198" i="1"/>
  <c r="AB2198" i="1" s="1"/>
  <c r="G704" i="1"/>
  <c r="AA883" i="1"/>
  <c r="Z1196" i="1"/>
  <c r="AB1196" i="1" s="1"/>
  <c r="AA1516" i="1"/>
  <c r="AA1594" i="1"/>
  <c r="AA1596" i="1" s="1"/>
  <c r="L2430" i="1"/>
  <c r="U694" i="1"/>
  <c r="U698" i="1" s="1"/>
  <c r="U708" i="1"/>
  <c r="U710" i="1" s="1"/>
  <c r="E1356" i="1"/>
  <c r="J1574" i="1"/>
  <c r="J1576" i="1" s="1"/>
  <c r="J1560" i="1"/>
  <c r="J1564" i="1" s="1"/>
  <c r="J1566" i="1" s="1"/>
  <c r="T709" i="1"/>
  <c r="AB29" i="1"/>
  <c r="Z31" i="1"/>
  <c r="AB31" i="1" s="1"/>
  <c r="Z1085" i="1"/>
  <c r="AA1236" i="1"/>
  <c r="AB1660" i="1"/>
  <c r="Z1664" i="1"/>
  <c r="AA1660" i="1"/>
  <c r="AA1664" i="1" s="1"/>
  <c r="AA1666" i="1" s="1"/>
  <c r="AB2833" i="1"/>
  <c r="Z2835" i="1"/>
  <c r="AB2835" i="1" s="1"/>
  <c r="AA504" i="1"/>
  <c r="Z1316" i="1"/>
  <c r="AB1316" i="1" s="1"/>
  <c r="P1576" i="1"/>
  <c r="P1565" i="1"/>
  <c r="P1566" i="1" s="1"/>
  <c r="C710" i="1"/>
  <c r="C699" i="1"/>
  <c r="C700" i="1" s="1"/>
  <c r="Z1350" i="1"/>
  <c r="M1354" i="1"/>
  <c r="G1566" i="1"/>
  <c r="AB2146" i="1"/>
  <c r="Z2148" i="1"/>
  <c r="AB2148" i="1" s="1"/>
  <c r="Z2705" i="1"/>
  <c r="AB2705" i="1" s="1"/>
  <c r="AB2703" i="1"/>
  <c r="AA544" i="1"/>
  <c r="Z442" i="1"/>
  <c r="AB442" i="1" s="1"/>
  <c r="L1560" i="1"/>
  <c r="L1564" i="1" s="1"/>
  <c r="L1574" i="1"/>
  <c r="L1576" i="1" s="1"/>
  <c r="Z624" i="1"/>
  <c r="AB624" i="1" s="1"/>
  <c r="AA584" i="1"/>
  <c r="Z1386" i="1"/>
  <c r="AB1386" i="1" s="1"/>
  <c r="L704" i="1"/>
  <c r="L1680" i="1"/>
  <c r="L1694" i="1"/>
  <c r="L1696" i="1" s="1"/>
  <c r="F2953" i="1"/>
  <c r="F2955" i="1" s="1"/>
  <c r="Z459" i="1"/>
  <c r="AB459" i="1" s="1"/>
  <c r="Z2138" i="1"/>
  <c r="AB2138" i="1" s="1"/>
  <c r="AA2653" i="1"/>
  <c r="AA2655" i="1" s="1"/>
  <c r="U463" i="1"/>
  <c r="U464" i="1" s="1"/>
  <c r="U474" i="1"/>
  <c r="AA863" i="1"/>
  <c r="Z1516" i="1"/>
  <c r="AB1516" i="1" s="1"/>
  <c r="AB1594" i="1"/>
  <c r="Z1596" i="1"/>
  <c r="AB1596" i="1" s="1"/>
  <c r="AB1705" i="1"/>
  <c r="Z1706" i="1"/>
  <c r="AB2093" i="1"/>
  <c r="AA2093" i="1"/>
  <c r="AB1754" i="1"/>
  <c r="Z1756" i="1"/>
  <c r="AB1756" i="1" s="1"/>
  <c r="AF2363" i="1"/>
  <c r="AB2363" i="1"/>
  <c r="D209" i="1"/>
  <c r="D211" i="1" s="1"/>
  <c r="J694" i="1"/>
  <c r="J698" i="1" s="1"/>
  <c r="J708" i="1"/>
  <c r="S694" i="1"/>
  <c r="S698" i="1" s="1"/>
  <c r="S708" i="1"/>
  <c r="Z2951" i="1"/>
  <c r="B2953" i="1"/>
  <c r="B2955" i="1" s="1"/>
  <c r="B1684" i="1"/>
  <c r="B1686" i="1" s="1"/>
  <c r="D2070" i="1"/>
  <c r="O1084" i="1"/>
  <c r="O1086" i="1" s="1"/>
  <c r="Z1080" i="1"/>
  <c r="AB1090" i="1"/>
  <c r="Z1094" i="1"/>
  <c r="AA1090" i="1"/>
  <c r="AA1094" i="1" s="1"/>
  <c r="AA1096" i="1" s="1"/>
  <c r="Z1736" i="1"/>
  <c r="AB1736" i="1" s="1"/>
  <c r="AB1934" i="1"/>
  <c r="Z1936" i="1"/>
  <c r="AB1936" i="1" s="1"/>
  <c r="AA1310" i="1"/>
  <c r="AA1314" i="1" s="1"/>
  <c r="AA1316" i="1" s="1"/>
  <c r="AA2098" i="1"/>
  <c r="M2945" i="1"/>
  <c r="M2954" i="1"/>
  <c r="Z2944" i="1"/>
  <c r="Q1694" i="1"/>
  <c r="Q1696" i="1" s="1"/>
  <c r="Q1680" i="1"/>
  <c r="AA2256" i="1"/>
  <c r="AA2258" i="1" s="1"/>
  <c r="O2070" i="1"/>
  <c r="O1684" i="1"/>
  <c r="O1686" i="1" s="1"/>
  <c r="Z2429" i="1"/>
  <c r="M2430" i="1"/>
  <c r="Q2953" i="1"/>
  <c r="Q2955" i="1" s="1"/>
  <c r="D705" i="1"/>
  <c r="S1696" i="1"/>
  <c r="S1685" i="1"/>
  <c r="I463" i="1"/>
  <c r="I464" i="1" s="1"/>
  <c r="I474" i="1"/>
  <c r="Z1575" i="1"/>
  <c r="AB2326" i="1"/>
  <c r="Z2328" i="1"/>
  <c r="AB2328" i="1" s="1"/>
  <c r="Z2695" i="1"/>
  <c r="AB2695" i="1" s="1"/>
  <c r="AB2693" i="1"/>
  <c r="M1696" i="1"/>
  <c r="Z1695" i="1"/>
  <c r="AA1695" i="1" s="1"/>
  <c r="M1685" i="1"/>
  <c r="Z2765" i="1"/>
  <c r="AB2765" i="1" s="1"/>
  <c r="AB2763" i="1"/>
  <c r="AB1081" i="1"/>
  <c r="AA1081" i="1"/>
  <c r="N1563" i="1"/>
  <c r="N1564" i="1" s="1"/>
  <c r="N1566" i="1" s="1"/>
  <c r="Z1573" i="1"/>
  <c r="AA1573" i="1" s="1"/>
  <c r="Z1570" i="1"/>
  <c r="Z1716" i="1"/>
  <c r="AB1716" i="1" s="1"/>
  <c r="X2943" i="1"/>
  <c r="X2945" i="1" s="1"/>
  <c r="X2949" i="1"/>
  <c r="AA1704" i="1"/>
  <c r="H699" i="1"/>
  <c r="S2955" i="1"/>
  <c r="AA19" i="1"/>
  <c r="M699" i="1"/>
  <c r="Y1284" i="1"/>
  <c r="Y1286" i="1" s="1"/>
  <c r="Y704" i="1"/>
  <c r="Y1564" i="1"/>
  <c r="AA1726" i="1"/>
  <c r="C2955" i="1"/>
  <c r="M2073" i="1"/>
  <c r="Z1683" i="1"/>
  <c r="AB1884" i="1"/>
  <c r="Z1886" i="1"/>
  <c r="AB1886" i="1" s="1"/>
  <c r="AB602" i="1"/>
  <c r="Z604" i="1"/>
  <c r="AB604" i="1" s="1"/>
  <c r="C1566" i="1"/>
  <c r="AB2713" i="1"/>
  <c r="Z2715" i="1"/>
  <c r="AB2715" i="1" s="1"/>
  <c r="H1284" i="1"/>
  <c r="H1286" i="1" s="1"/>
  <c r="H704" i="1"/>
  <c r="V1574" i="1"/>
  <c r="V1576" i="1" s="1"/>
  <c r="V1560" i="1"/>
  <c r="V1564" i="1" s="1"/>
  <c r="V1566" i="1" s="1"/>
  <c r="P2955" i="1"/>
  <c r="AB718" i="1"/>
  <c r="AA718" i="1"/>
  <c r="AA721" i="1" s="1"/>
  <c r="O1566" i="1"/>
  <c r="D1682" i="1"/>
  <c r="AB2753" i="1"/>
  <c r="Z2755" i="1"/>
  <c r="AB2755" i="1" s="1"/>
  <c r="L464" i="1"/>
  <c r="Z1046" i="1"/>
  <c r="AB1046" i="1" s="1"/>
  <c r="L1685" i="1"/>
  <c r="T2955" i="1"/>
  <c r="Z2066" i="1"/>
  <c r="AB2066" i="1" s="1"/>
  <c r="AB2064" i="1"/>
  <c r="AB2723" i="1"/>
  <c r="Z2725" i="1"/>
  <c r="AB2725" i="1" s="1"/>
  <c r="AB199" i="1"/>
  <c r="Z201" i="1"/>
  <c r="AB201" i="1" s="1"/>
  <c r="S709" i="1"/>
  <c r="Z709" i="1" s="1"/>
  <c r="R694" i="1"/>
  <c r="R698" i="1" s="1"/>
  <c r="R700" i="1" s="1"/>
  <c r="R708" i="1"/>
  <c r="R710" i="1" s="1"/>
  <c r="Z863" i="1"/>
  <c r="AB863" i="1" s="1"/>
  <c r="AA473" i="1"/>
  <c r="B458" i="1"/>
  <c r="B462" i="1" s="1"/>
  <c r="B464" i="1" s="1"/>
  <c r="B472" i="1"/>
  <c r="B474" i="1" s="1"/>
  <c r="I1566" i="1"/>
  <c r="Z272" i="1"/>
  <c r="AB272" i="1" s="1"/>
  <c r="N472" i="1"/>
  <c r="N474" i="1" s="1"/>
  <c r="N458" i="1"/>
  <c r="N462" i="1" s="1"/>
  <c r="N464" i="1" s="1"/>
  <c r="Z2366" i="1"/>
  <c r="AB2366" i="1" s="1"/>
  <c r="AB2362" i="1"/>
  <c r="N1286" i="1"/>
  <c r="AB2783" i="1"/>
  <c r="Z723" i="1"/>
  <c r="AB722" i="1"/>
  <c r="AA722" i="1"/>
  <c r="Z793" i="1"/>
  <c r="AB793" i="1" s="1"/>
  <c r="X699" i="1"/>
  <c r="R1560" i="1"/>
  <c r="R1564" i="1" s="1"/>
  <c r="R1574" i="1"/>
  <c r="R1576" i="1" s="1"/>
  <c r="AA432" i="1"/>
  <c r="G464" i="1"/>
  <c r="Z468" i="1"/>
  <c r="R1694" i="1"/>
  <c r="R1696" i="1" s="1"/>
  <c r="R1680" i="1"/>
  <c r="AB2663" i="1"/>
  <c r="Z2665" i="1"/>
  <c r="AB2665" i="1" s="1"/>
  <c r="AA1044" i="1"/>
  <c r="AA1046" i="1" s="1"/>
  <c r="Z2623" i="1"/>
  <c r="C1684" i="1"/>
  <c r="C1686" i="1" s="1"/>
  <c r="Z2390" i="1"/>
  <c r="AB2390" i="1" s="1"/>
  <c r="AB2389" i="1"/>
  <c r="AA2389" i="1"/>
  <c r="AA2390" i="1" s="1"/>
  <c r="N2953" i="1"/>
  <c r="N2955" i="1" s="1"/>
  <c r="Z2785" i="1"/>
  <c r="AB2785" i="1" s="1"/>
  <c r="AA823" i="1"/>
  <c r="Y1356" i="1"/>
  <c r="G2943" i="1"/>
  <c r="G2945" i="1" s="1"/>
  <c r="AA905" i="1"/>
  <c r="AA906" i="1" s="1"/>
  <c r="AB2613" i="1"/>
  <c r="Z2615" i="1"/>
  <c r="AB2615" i="1" s="1"/>
  <c r="AA18" i="1"/>
  <c r="Z916" i="1"/>
  <c r="AB916" i="1" s="1"/>
  <c r="Z1624" i="1"/>
  <c r="AA1620" i="1"/>
  <c r="AA1624" i="1" s="1"/>
  <c r="AA1626" i="1" s="1"/>
  <c r="Z1786" i="1"/>
  <c r="AB1786" i="1" s="1"/>
  <c r="AA2951" i="1"/>
  <c r="Z695" i="1"/>
  <c r="E699" i="1"/>
  <c r="E700" i="1" s="1"/>
  <c r="G2955" i="1"/>
  <c r="E708" i="1"/>
  <c r="E710" i="1" s="1"/>
  <c r="E694" i="1"/>
  <c r="E698" i="1" s="1"/>
  <c r="E1565" i="1"/>
  <c r="E1576" i="1"/>
  <c r="D2949" i="1"/>
  <c r="AA2939" i="1"/>
  <c r="D2943" i="1"/>
  <c r="D2945" i="1" s="1"/>
  <c r="AB1351" i="1"/>
  <c r="AA1351" i="1"/>
  <c r="Z1692" i="1"/>
  <c r="Z1694" i="1" s="1"/>
  <c r="AB1694" i="1" s="1"/>
  <c r="M1682" i="1"/>
  <c r="M209" i="1"/>
  <c r="M211" i="1" s="1"/>
  <c r="P708" i="1"/>
  <c r="P694" i="1"/>
  <c r="P698" i="1" s="1"/>
  <c r="Q1565" i="1"/>
  <c r="Q1576" i="1"/>
  <c r="J1680" i="1"/>
  <c r="J1694" i="1"/>
  <c r="J1696" i="1" s="1"/>
  <c r="O2960" i="1"/>
  <c r="AB2939" i="1"/>
  <c r="Z2943" i="1"/>
  <c r="AB2943" i="1" s="1"/>
  <c r="Z1654" i="1"/>
  <c r="AB1654" i="1" s="1"/>
  <c r="AB1650" i="1"/>
  <c r="S1694" i="1"/>
  <c r="S1680" i="1"/>
  <c r="R2943" i="1"/>
  <c r="R2945" i="1" s="1"/>
  <c r="R2949" i="1"/>
  <c r="AA873" i="1"/>
  <c r="Z2940" i="1"/>
  <c r="Z843" i="1"/>
  <c r="AB843" i="1" s="1"/>
  <c r="F1565" i="1"/>
  <c r="J2949" i="1"/>
  <c r="J2943" i="1"/>
  <c r="J2945" i="1" s="1"/>
  <c r="D708" i="1"/>
  <c r="D710" i="1" s="1"/>
  <c r="D694" i="1"/>
  <c r="W1560" i="1"/>
  <c r="W1574" i="1"/>
  <c r="W1576" i="1" s="1"/>
  <c r="X458" i="1"/>
  <c r="X462" i="1" s="1"/>
  <c r="X464" i="1" s="1"/>
  <c r="X472" i="1"/>
  <c r="X474" i="1" s="1"/>
  <c r="AA1083" i="1"/>
  <c r="D1084" i="1"/>
  <c r="D1086" i="1" s="1"/>
  <c r="D1284" i="1"/>
  <c r="D1286" i="1" s="1"/>
  <c r="G2953" i="1"/>
  <c r="D461" i="1"/>
  <c r="AA461" i="1" s="1"/>
  <c r="AA471" i="1"/>
  <c r="AB2813" i="1"/>
  <c r="Z2815" i="1"/>
  <c r="AB2815" i="1" s="1"/>
  <c r="AA208" i="1"/>
  <c r="AA1355" i="1"/>
  <c r="D1356" i="1"/>
  <c r="Z705" i="1"/>
  <c r="AB705" i="1" s="1"/>
  <c r="AA1706" i="1"/>
  <c r="Z2368" i="1"/>
  <c r="AB2368" i="1" s="1"/>
  <c r="AB2367" i="1"/>
  <c r="C1574" i="1"/>
  <c r="C1576" i="1" s="1"/>
  <c r="C1560" i="1"/>
  <c r="C1564" i="1" s="1"/>
  <c r="H1680" i="1"/>
  <c r="H1694" i="1"/>
  <c r="H1696" i="1" s="1"/>
  <c r="D1576" i="1"/>
  <c r="D1565" i="1"/>
  <c r="AB2451" i="1"/>
  <c r="Z2453" i="1"/>
  <c r="AB2453" i="1" s="1"/>
  <c r="H2953" i="1"/>
  <c r="H2955" i="1" s="1"/>
  <c r="O2943" i="1"/>
  <c r="O2945" i="1" s="1"/>
  <c r="Z209" i="1"/>
  <c r="AB209" i="1" s="1"/>
  <c r="AB205" i="1"/>
  <c r="F1560" i="1"/>
  <c r="F1564" i="1" s="1"/>
  <c r="F1574" i="1"/>
  <c r="F1576" i="1" s="1"/>
  <c r="M2953" i="1"/>
  <c r="Z2949" i="1"/>
  <c r="W699" i="1"/>
  <c r="W700" i="1" s="1"/>
  <c r="AA1436" i="1"/>
  <c r="AA2298" i="1"/>
  <c r="E2953" i="1"/>
  <c r="AB451" i="1"/>
  <c r="M462" i="1"/>
  <c r="M464" i="1" s="1"/>
  <c r="Z1572" i="1"/>
  <c r="AA1572" i="1" s="1"/>
  <c r="M1562" i="1"/>
  <c r="Z1562" i="1" s="1"/>
  <c r="Y1681" i="1"/>
  <c r="Y1694" i="1"/>
  <c r="Y1696" i="1" s="1"/>
  <c r="Z2950" i="1"/>
  <c r="AB2950" i="1" s="1"/>
  <c r="AA459" i="1"/>
  <c r="Z2595" i="1"/>
  <c r="AB2595" i="1" s="1"/>
  <c r="AB2593" i="1"/>
  <c r="K1574" i="1"/>
  <c r="K1576" i="1" s="1"/>
  <c r="K1560" i="1"/>
  <c r="G709" i="1"/>
  <c r="Z1216" i="1"/>
  <c r="AB1216" i="1" s="1"/>
  <c r="AA1606" i="1"/>
  <c r="V2949" i="1"/>
  <c r="V2943" i="1"/>
  <c r="V2945" i="1" s="1"/>
  <c r="Z823" i="1"/>
  <c r="AB823" i="1" s="1"/>
  <c r="S2953" i="1"/>
  <c r="X704" i="1"/>
  <c r="J709" i="1"/>
  <c r="AA1266" i="1"/>
  <c r="X1694" i="1"/>
  <c r="X1696" i="1" s="1"/>
  <c r="X1680" i="1"/>
  <c r="AA2358" i="1"/>
  <c r="Z2555" i="1"/>
  <c r="AB2555" i="1" s="1"/>
  <c r="AB2553" i="1"/>
  <c r="I2953" i="1"/>
  <c r="I2955" i="1" s="1"/>
  <c r="E2954" i="1"/>
  <c r="Z634" i="1"/>
  <c r="AB634" i="1" s="1"/>
  <c r="AA891" i="1"/>
  <c r="AA893" i="1" s="1"/>
  <c r="AA1385" i="1"/>
  <c r="AA1386" i="1" s="1"/>
  <c r="Y1566" i="1"/>
  <c r="K2955" i="1"/>
  <c r="AB709" i="1" l="1"/>
  <c r="AA709" i="1"/>
  <c r="AA1696" i="1"/>
  <c r="AB2949" i="1"/>
  <c r="Z2953" i="1"/>
  <c r="D1566" i="1"/>
  <c r="AA2943" i="1"/>
  <c r="AB2623" i="1"/>
  <c r="Z2625" i="1"/>
  <c r="AB2625" i="1" s="1"/>
  <c r="D2080" i="1"/>
  <c r="V1684" i="1"/>
  <c r="V1686" i="1" s="1"/>
  <c r="AB1651" i="1"/>
  <c r="AA1651" i="1"/>
  <c r="AA1654" i="1" s="1"/>
  <c r="Y2075" i="1"/>
  <c r="Y1686" i="1"/>
  <c r="K2072" i="1"/>
  <c r="K2082" i="1" s="1"/>
  <c r="K2374" i="1" s="1"/>
  <c r="K2961" i="1" s="1"/>
  <c r="K1684" i="1"/>
  <c r="M2081" i="1"/>
  <c r="AA1575" i="1"/>
  <c r="AA1576" i="1" s="1"/>
  <c r="AA1356" i="1"/>
  <c r="AB2940" i="1"/>
  <c r="AA2940" i="1"/>
  <c r="J2070" i="1"/>
  <c r="J1684" i="1"/>
  <c r="J1686" i="1" s="1"/>
  <c r="D2953" i="1"/>
  <c r="D2955" i="1" s="1"/>
  <c r="AA2949" i="1"/>
  <c r="AA2953" i="1" s="1"/>
  <c r="D2072" i="1"/>
  <c r="O2074" i="1"/>
  <c r="O2080" i="1"/>
  <c r="AB1280" i="1"/>
  <c r="Z1284" i="1"/>
  <c r="AB1284" i="1" s="1"/>
  <c r="AA1280" i="1"/>
  <c r="AB2563" i="1"/>
  <c r="Z2565" i="1"/>
  <c r="AB2565" i="1" s="1"/>
  <c r="AB2952" i="1"/>
  <c r="V694" i="1"/>
  <c r="V698" i="1" s="1"/>
  <c r="V708" i="1"/>
  <c r="Q710" i="1"/>
  <c r="Q699" i="1"/>
  <c r="Q700" i="1" s="1"/>
  <c r="R1566" i="1"/>
  <c r="AA1694" i="1"/>
  <c r="X2070" i="1"/>
  <c r="X1684" i="1"/>
  <c r="X1686" i="1" s="1"/>
  <c r="G699" i="1"/>
  <c r="Z458" i="1"/>
  <c r="AA723" i="1"/>
  <c r="M1564" i="1"/>
  <c r="M1566" i="1" s="1"/>
  <c r="AA1692" i="1"/>
  <c r="Y694" i="1"/>
  <c r="Y708" i="1"/>
  <c r="Y710" i="1" s="1"/>
  <c r="AA2952" i="1"/>
  <c r="K694" i="1"/>
  <c r="K698" i="1" s="1"/>
  <c r="K708" i="1"/>
  <c r="Z463" i="1"/>
  <c r="T2075" i="1"/>
  <c r="K1564" i="1"/>
  <c r="K1566" i="1" s="1"/>
  <c r="W1564" i="1"/>
  <c r="W1566" i="1" s="1"/>
  <c r="W2070" i="1"/>
  <c r="R2953" i="1"/>
  <c r="R2955" i="1" s="1"/>
  <c r="Q1566" i="1"/>
  <c r="Q2075" i="1"/>
  <c r="Z1560" i="1"/>
  <c r="X2953" i="1"/>
  <c r="S2075" i="1"/>
  <c r="S1686" i="1"/>
  <c r="Q2070" i="1"/>
  <c r="Q1684" i="1"/>
  <c r="Q1686" i="1" s="1"/>
  <c r="AB1350" i="1"/>
  <c r="Z1354" i="1"/>
  <c r="AB1354" i="1" s="1"/>
  <c r="AA1350" i="1"/>
  <c r="AA1354" i="1" s="1"/>
  <c r="AB1664" i="1"/>
  <c r="Z1666" i="1"/>
  <c r="AB1666" i="1" s="1"/>
  <c r="F2075" i="1"/>
  <c r="F1686" i="1"/>
  <c r="AA2950" i="1"/>
  <c r="P2070" i="1"/>
  <c r="O700" i="1"/>
  <c r="O2075" i="1"/>
  <c r="D2075" i="1"/>
  <c r="D1686" i="1"/>
  <c r="AB1776" i="1"/>
  <c r="AE1777" i="1"/>
  <c r="H1684" i="1"/>
  <c r="E1566" i="1"/>
  <c r="E2075" i="1"/>
  <c r="AB1624" i="1"/>
  <c r="Z1626" i="1"/>
  <c r="AB1626" i="1" s="1"/>
  <c r="R2070" i="1"/>
  <c r="R1684" i="1"/>
  <c r="AE724" i="1"/>
  <c r="AB723" i="1"/>
  <c r="Z699" i="1"/>
  <c r="B2070" i="1"/>
  <c r="K1686" i="1"/>
  <c r="K710" i="1"/>
  <c r="K699" i="1"/>
  <c r="K700" i="1" s="1"/>
  <c r="I2070" i="1"/>
  <c r="U2070" i="1"/>
  <c r="Z1656" i="1"/>
  <c r="AB1656" i="1" s="1"/>
  <c r="AB1655" i="1"/>
  <c r="AA1655" i="1"/>
  <c r="AA1656" i="1" s="1"/>
  <c r="AE1297" i="1"/>
  <c r="AB1296" i="1"/>
  <c r="AA707" i="1"/>
  <c r="J710" i="1"/>
  <c r="J699" i="1"/>
  <c r="Z452" i="1"/>
  <c r="AB452" i="1" s="1"/>
  <c r="D698" i="1"/>
  <c r="S2070" i="1"/>
  <c r="S1684" i="1"/>
  <c r="M2075" i="1"/>
  <c r="Z1685" i="1"/>
  <c r="M1686" i="1"/>
  <c r="D695" i="1"/>
  <c r="AA705" i="1"/>
  <c r="E2070" i="1"/>
  <c r="E1684" i="1"/>
  <c r="E1686" i="1" s="1"/>
  <c r="D462" i="1"/>
  <c r="D464" i="1" s="1"/>
  <c r="P710" i="1"/>
  <c r="P699" i="1"/>
  <c r="P700" i="1" s="1"/>
  <c r="Z211" i="1"/>
  <c r="AB211" i="1" s="1"/>
  <c r="AB210" i="1"/>
  <c r="AA210" i="1"/>
  <c r="AA211" i="1" s="1"/>
  <c r="W2072" i="1"/>
  <c r="W2082" i="1" s="1"/>
  <c r="W2374" i="1" s="1"/>
  <c r="W2961" i="1" s="1"/>
  <c r="W1684" i="1"/>
  <c r="W1686" i="1" s="1"/>
  <c r="I2075" i="1"/>
  <c r="I1686" i="1"/>
  <c r="R2075" i="1"/>
  <c r="R1686" i="1"/>
  <c r="AA697" i="1"/>
  <c r="X694" i="1"/>
  <c r="X698" i="1" s="1"/>
  <c r="X708" i="1"/>
  <c r="X710" i="1" s="1"/>
  <c r="AB468" i="1"/>
  <c r="Z472" i="1"/>
  <c r="AA468" i="1"/>
  <c r="AA472" i="1" s="1"/>
  <c r="AA474" i="1"/>
  <c r="Z1574" i="1"/>
  <c r="AB1574" i="1" s="1"/>
  <c r="AB1570" i="1"/>
  <c r="AA1570" i="1"/>
  <c r="AA1574" i="1" s="1"/>
  <c r="AB1695" i="1"/>
  <c r="Z1696" i="1"/>
  <c r="AB1696" i="1" s="1"/>
  <c r="AA1281" i="1"/>
  <c r="AB1094" i="1"/>
  <c r="Z1096" i="1"/>
  <c r="AB1096" i="1" s="1"/>
  <c r="AA1085" i="1"/>
  <c r="AB2441" i="1"/>
  <c r="Z2443" i="1"/>
  <c r="AB2443" i="1" s="1"/>
  <c r="AE734" i="1"/>
  <c r="AB733" i="1"/>
  <c r="AB1285" i="1"/>
  <c r="AA1285" i="1"/>
  <c r="AE744" i="1"/>
  <c r="AB743" i="1"/>
  <c r="Z1680" i="1"/>
  <c r="Z1682" i="1"/>
  <c r="AA1682" i="1" s="1"/>
  <c r="T2070" i="1"/>
  <c r="T1684" i="1"/>
  <c r="T1686" i="1" s="1"/>
  <c r="B700" i="1"/>
  <c r="B2075" i="1"/>
  <c r="U2075" i="1"/>
  <c r="U1686" i="1"/>
  <c r="M696" i="1"/>
  <c r="Z696" i="1" s="1"/>
  <c r="AA696" i="1" s="1"/>
  <c r="Z706" i="1"/>
  <c r="AA706" i="1" s="1"/>
  <c r="E2955" i="1"/>
  <c r="L2075" i="1"/>
  <c r="M2083" i="1"/>
  <c r="N2073" i="1"/>
  <c r="N2083" i="1" s="1"/>
  <c r="N2375" i="1" s="1"/>
  <c r="N2962" i="1" s="1"/>
  <c r="Z1563" i="1"/>
  <c r="AA1563" i="1" s="1"/>
  <c r="Z1084" i="1"/>
  <c r="AB1084" i="1" s="1"/>
  <c r="AB1080" i="1"/>
  <c r="AA1080" i="1"/>
  <c r="AA1084" i="1" s="1"/>
  <c r="AE1707" i="1"/>
  <c r="AB1706" i="1"/>
  <c r="G694" i="1"/>
  <c r="G698" i="1" s="1"/>
  <c r="G708" i="1"/>
  <c r="G710" i="1" s="1"/>
  <c r="Z1356" i="1"/>
  <c r="AB1356" i="1" s="1"/>
  <c r="N708" i="1"/>
  <c r="N710" i="1" s="1"/>
  <c r="N694" i="1"/>
  <c r="C2075" i="1"/>
  <c r="P2075" i="1"/>
  <c r="P1686" i="1"/>
  <c r="W2075" i="1"/>
  <c r="X2075" i="1"/>
  <c r="AA21" i="1"/>
  <c r="J2953" i="1"/>
  <c r="Z2945" i="1"/>
  <c r="AB2945" i="1" s="1"/>
  <c r="AA2944" i="1"/>
  <c r="AA2945" i="1" s="1"/>
  <c r="T710" i="1"/>
  <c r="T699" i="1"/>
  <c r="T700" i="1" s="1"/>
  <c r="G2075" i="1"/>
  <c r="D2073" i="1"/>
  <c r="AA1683" i="1"/>
  <c r="AA1562" i="1"/>
  <c r="C2070" i="1"/>
  <c r="S710" i="1"/>
  <c r="S699" i="1"/>
  <c r="S700" i="1" s="1"/>
  <c r="H694" i="1"/>
  <c r="H698" i="1" s="1"/>
  <c r="H700" i="1" s="1"/>
  <c r="H708" i="1"/>
  <c r="H710" i="1" s="1"/>
  <c r="AB2429" i="1"/>
  <c r="Z2430" i="1"/>
  <c r="AB2430" i="1" s="1"/>
  <c r="AA2429" i="1"/>
  <c r="AA2430" i="1" s="1"/>
  <c r="Z2954" i="1"/>
  <c r="M2955" i="1"/>
  <c r="D1684" i="1"/>
  <c r="L1684" i="1"/>
  <c r="L1686" i="1" s="1"/>
  <c r="L2953" i="1"/>
  <c r="L2955" i="1" s="1"/>
  <c r="H2075" i="1"/>
  <c r="H1686" i="1"/>
  <c r="J2955" i="1"/>
  <c r="X2955" i="1"/>
  <c r="Z21" i="1"/>
  <c r="AB21" i="1" s="1"/>
  <c r="M1684" i="1"/>
  <c r="T694" i="1"/>
  <c r="T698" i="1" s="1"/>
  <c r="T708" i="1"/>
  <c r="V2953" i="1"/>
  <c r="V2955" i="1" s="1"/>
  <c r="Y2071" i="1"/>
  <c r="Y2081" i="1" s="1"/>
  <c r="Y2373" i="1" s="1"/>
  <c r="Y2960" i="1" s="1"/>
  <c r="Y1684" i="1"/>
  <c r="F1566" i="1"/>
  <c r="AB695" i="1"/>
  <c r="Z1565" i="1"/>
  <c r="AA1565" i="1" s="1"/>
  <c r="X700" i="1"/>
  <c r="Z2098" i="1"/>
  <c r="AB2098" i="1" s="1"/>
  <c r="L694" i="1"/>
  <c r="L698" i="1" s="1"/>
  <c r="L700" i="1" s="1"/>
  <c r="L708" i="1"/>
  <c r="L710" i="1" s="1"/>
  <c r="W2953" i="1"/>
  <c r="W2955" i="1" s="1"/>
  <c r="G2070" i="1"/>
  <c r="G1684" i="1"/>
  <c r="G1686" i="1" s="1"/>
  <c r="F694" i="1"/>
  <c r="F698" i="1" s="1"/>
  <c r="F700" i="1" s="1"/>
  <c r="F708" i="1"/>
  <c r="F710" i="1" s="1"/>
  <c r="M694" i="1"/>
  <c r="Z704" i="1"/>
  <c r="M708" i="1"/>
  <c r="M710" i="1" s="1"/>
  <c r="V710" i="1"/>
  <c r="V699" i="1"/>
  <c r="L1566" i="1"/>
  <c r="Z1681" i="1"/>
  <c r="D700" i="1"/>
  <c r="N2075" i="1"/>
  <c r="AB699" i="1" l="1"/>
  <c r="V700" i="1"/>
  <c r="V2075" i="1"/>
  <c r="Z1684" i="1"/>
  <c r="AB1684" i="1" s="1"/>
  <c r="AB1680" i="1"/>
  <c r="AA1680" i="1"/>
  <c r="I2074" i="1"/>
  <c r="I2080" i="1"/>
  <c r="R2080" i="1"/>
  <c r="R2074" i="1"/>
  <c r="R2076" i="1" s="1"/>
  <c r="O2085" i="1"/>
  <c r="O2076" i="1"/>
  <c r="Y698" i="1"/>
  <c r="Y700" i="1" s="1"/>
  <c r="Y2070" i="1"/>
  <c r="D2082" i="1"/>
  <c r="Z2081" i="1"/>
  <c r="M2373" i="1"/>
  <c r="Q2085" i="1"/>
  <c r="Q2076" i="1"/>
  <c r="AA699" i="1"/>
  <c r="V2070" i="1"/>
  <c r="Q2080" i="1"/>
  <c r="Q2074" i="1"/>
  <c r="K2070" i="1"/>
  <c r="P2074" i="1"/>
  <c r="P2080" i="1"/>
  <c r="AB704" i="1"/>
  <c r="Z708" i="1"/>
  <c r="AA704" i="1"/>
  <c r="AA708" i="1" s="1"/>
  <c r="Z2955" i="1"/>
  <c r="AB2954" i="1"/>
  <c r="AA2954" i="1"/>
  <c r="AA2955" i="1" s="1"/>
  <c r="E2085" i="1"/>
  <c r="T2085" i="1"/>
  <c r="W2085" i="1"/>
  <c r="W2076" i="1"/>
  <c r="R2085" i="1"/>
  <c r="E2080" i="1"/>
  <c r="E2074" i="1"/>
  <c r="E2076" i="1" s="1"/>
  <c r="Z462" i="1"/>
  <c r="AB462" i="1" s="1"/>
  <c r="AB458" i="1"/>
  <c r="AA458" i="1"/>
  <c r="AA462" i="1" s="1"/>
  <c r="Y2085" i="1"/>
  <c r="G2085" i="1"/>
  <c r="U2085" i="1"/>
  <c r="Z1286" i="1"/>
  <c r="AB1286" i="1" s="1"/>
  <c r="K2075" i="1"/>
  <c r="F2085" i="1"/>
  <c r="AA463" i="1"/>
  <c r="AA464" i="1" s="1"/>
  <c r="G700" i="1"/>
  <c r="J2074" i="1"/>
  <c r="J2080" i="1"/>
  <c r="D2083" i="1"/>
  <c r="AA1286" i="1"/>
  <c r="J700" i="1"/>
  <c r="J2075" i="1"/>
  <c r="S2085" i="1"/>
  <c r="M698" i="1"/>
  <c r="M700" i="1" s="1"/>
  <c r="Z694" i="1"/>
  <c r="M2070" i="1"/>
  <c r="N2085" i="1"/>
  <c r="P2076" i="1"/>
  <c r="P2085" i="1"/>
  <c r="B2076" i="1"/>
  <c r="B2085" i="1"/>
  <c r="I2085" i="1"/>
  <c r="I2076" i="1"/>
  <c r="AA695" i="1"/>
  <c r="D2071" i="1"/>
  <c r="B2074" i="1"/>
  <c r="B2080" i="1"/>
  <c r="H2070" i="1"/>
  <c r="F2070" i="1"/>
  <c r="Z1564" i="1"/>
  <c r="AB1564" i="1" s="1"/>
  <c r="AB1560" i="1"/>
  <c r="AA1560" i="1"/>
  <c r="AA1564" i="1" s="1"/>
  <c r="AA1566" i="1" s="1"/>
  <c r="AA1284" i="1"/>
  <c r="AB2953" i="1"/>
  <c r="N698" i="1"/>
  <c r="N700" i="1" s="1"/>
  <c r="N2070" i="1"/>
  <c r="X2080" i="1"/>
  <c r="X2074" i="1"/>
  <c r="C2085" i="1"/>
  <c r="G2080" i="1"/>
  <c r="G2074" i="1"/>
  <c r="G2076" i="1" s="1"/>
  <c r="AB1685" i="1"/>
  <c r="Z1686" i="1"/>
  <c r="AB1686" i="1" s="1"/>
  <c r="T2074" i="1"/>
  <c r="T2076" i="1" s="1"/>
  <c r="T2080" i="1"/>
  <c r="AA710" i="1"/>
  <c r="AB1681" i="1"/>
  <c r="AA1681" i="1"/>
  <c r="AA1086" i="1"/>
  <c r="AB472" i="1"/>
  <c r="Z474" i="1"/>
  <c r="AB474" i="1" s="1"/>
  <c r="AA1685" i="1"/>
  <c r="Z1576" i="1"/>
  <c r="AB1576" i="1" s="1"/>
  <c r="X2085" i="1"/>
  <c r="X2076" i="1"/>
  <c r="H2085" i="1"/>
  <c r="Z2073" i="1"/>
  <c r="AB2073" i="1" s="1"/>
  <c r="Z2083" i="1"/>
  <c r="M2375" i="1"/>
  <c r="M2085" i="1"/>
  <c r="O2084" i="1"/>
  <c r="O2372" i="1"/>
  <c r="D2372" i="1"/>
  <c r="L2070" i="1"/>
  <c r="C2074" i="1"/>
  <c r="C2076" i="1" s="1"/>
  <c r="C2080" i="1"/>
  <c r="L2085" i="1"/>
  <c r="M2072" i="1"/>
  <c r="Z1086" i="1"/>
  <c r="AB1086" i="1" s="1"/>
  <c r="S2080" i="1"/>
  <c r="S2074" i="1"/>
  <c r="S2076" i="1" s="1"/>
  <c r="U2074" i="1"/>
  <c r="U2076" i="1" s="1"/>
  <c r="U2080" i="1"/>
  <c r="D2085" i="1"/>
  <c r="W2080" i="1"/>
  <c r="W2074" i="1"/>
  <c r="Z2071" i="1"/>
  <c r="O2376" i="1" l="1"/>
  <c r="O2959" i="1"/>
  <c r="O2963" i="1" s="1"/>
  <c r="U2377" i="1"/>
  <c r="L2377" i="1"/>
  <c r="X2084" i="1"/>
  <c r="X2086" i="1" s="1"/>
  <c r="X2372" i="1"/>
  <c r="E2086" i="1"/>
  <c r="E2377" i="1"/>
  <c r="V2074" i="1"/>
  <c r="V2076" i="1" s="1"/>
  <c r="V2080" i="1"/>
  <c r="AA2083" i="1"/>
  <c r="D2375" i="1"/>
  <c r="Z2375" i="1"/>
  <c r="AB2375" i="1" s="1"/>
  <c r="M2962" i="1"/>
  <c r="Z2962" i="1" s="1"/>
  <c r="D2081" i="1"/>
  <c r="AA2071" i="1"/>
  <c r="D2074" i="1"/>
  <c r="D2076" i="1" s="1"/>
  <c r="W2084" i="1"/>
  <c r="W2372" i="1"/>
  <c r="C2084" i="1"/>
  <c r="C2086" i="1" s="1"/>
  <c r="C2381" i="1" s="1"/>
  <c r="C2372" i="1"/>
  <c r="AB2083" i="1"/>
  <c r="N2074" i="1"/>
  <c r="N2076" i="1" s="1"/>
  <c r="N2080" i="1"/>
  <c r="Z464" i="1"/>
  <c r="AB464" i="1" s="1"/>
  <c r="R2084" i="1"/>
  <c r="R2086" i="1" s="1"/>
  <c r="R2372" i="1"/>
  <c r="D2377" i="1"/>
  <c r="L2080" i="1"/>
  <c r="L2074" i="1"/>
  <c r="L2076" i="1" s="1"/>
  <c r="T2084" i="1"/>
  <c r="T2086" i="1" s="1"/>
  <c r="T2372" i="1"/>
  <c r="I2086" i="1"/>
  <c r="I2377" i="1"/>
  <c r="J2085" i="1"/>
  <c r="J2076" i="1"/>
  <c r="Z2957" i="1"/>
  <c r="AB2955" i="1"/>
  <c r="Q2086" i="1"/>
  <c r="Q2377" i="1"/>
  <c r="F2377" i="1"/>
  <c r="D2959" i="1"/>
  <c r="B2377" i="1"/>
  <c r="K2085" i="1"/>
  <c r="E2084" i="1"/>
  <c r="E2372" i="1"/>
  <c r="Z2373" i="1"/>
  <c r="M2960" i="1"/>
  <c r="Z2960" i="1" s="1"/>
  <c r="AA1684" i="1"/>
  <c r="AA1686" i="1" s="1"/>
  <c r="AB708" i="1"/>
  <c r="Z710" i="1"/>
  <c r="AB710" i="1" s="1"/>
  <c r="V2085" i="1"/>
  <c r="S2377" i="1"/>
  <c r="I2084" i="1"/>
  <c r="I2372" i="1"/>
  <c r="H2377" i="1"/>
  <c r="U2084" i="1"/>
  <c r="U2086" i="1" s="1"/>
  <c r="U2372" i="1"/>
  <c r="X2377" i="1"/>
  <c r="P2086" i="1"/>
  <c r="P2377" i="1"/>
  <c r="AA2073" i="1"/>
  <c r="R2377" i="1"/>
  <c r="D2374" i="1"/>
  <c r="P2084" i="1"/>
  <c r="P2372" i="1"/>
  <c r="S2084" i="1"/>
  <c r="S2086" i="1" s="1"/>
  <c r="S2372" i="1"/>
  <c r="G2084" i="1"/>
  <c r="G2372" i="1"/>
  <c r="Z1566" i="1"/>
  <c r="AB1566" i="1" s="1"/>
  <c r="W2086" i="1"/>
  <c r="W2377" i="1"/>
  <c r="N2377" i="1"/>
  <c r="J2084" i="1"/>
  <c r="J2372" i="1"/>
  <c r="G2086" i="1"/>
  <c r="G2377" i="1"/>
  <c r="T2377" i="1"/>
  <c r="K2080" i="1"/>
  <c r="K2074" i="1"/>
  <c r="K2076" i="1" s="1"/>
  <c r="Z2072" i="1"/>
  <c r="AA2072" i="1" s="1"/>
  <c r="M2082" i="1"/>
  <c r="C2377" i="1"/>
  <c r="B2084" i="1"/>
  <c r="B2086" i="1" s="1"/>
  <c r="B2088" i="1" s="1"/>
  <c r="B2381" i="1" s="1"/>
  <c r="B2372" i="1"/>
  <c r="M2080" i="1"/>
  <c r="M2074" i="1"/>
  <c r="M2076" i="1" s="1"/>
  <c r="Z2070" i="1"/>
  <c r="F2080" i="1"/>
  <c r="F2074" i="1"/>
  <c r="F2076" i="1" s="1"/>
  <c r="Y2080" i="1"/>
  <c r="Y2074" i="1"/>
  <c r="Y2076" i="1" s="1"/>
  <c r="Z2075" i="1"/>
  <c r="H2080" i="1"/>
  <c r="H2074" i="1"/>
  <c r="H2076" i="1" s="1"/>
  <c r="AB2071" i="1"/>
  <c r="Z2085" i="1"/>
  <c r="M2377" i="1"/>
  <c r="Z698" i="1"/>
  <c r="AB694" i="1"/>
  <c r="AA694" i="1"/>
  <c r="AA698" i="1" s="1"/>
  <c r="AA700" i="1" s="1"/>
  <c r="Y2377" i="1"/>
  <c r="Q2084" i="1"/>
  <c r="Q2372" i="1"/>
  <c r="O2086" i="1"/>
  <c r="O2377" i="1"/>
  <c r="M2084" i="1" l="1"/>
  <c r="M2086" i="1" s="1"/>
  <c r="Z2080" i="1"/>
  <c r="M2372" i="1"/>
  <c r="P2376" i="1"/>
  <c r="P2959" i="1"/>
  <c r="P2963" i="1" s="1"/>
  <c r="F2964" i="1"/>
  <c r="C2376" i="1"/>
  <c r="C2378" i="1" s="1"/>
  <c r="C2959" i="1"/>
  <c r="C2963" i="1" s="1"/>
  <c r="AB2085" i="1"/>
  <c r="G2964" i="1"/>
  <c r="U2376" i="1"/>
  <c r="U2378" i="1" s="1"/>
  <c r="U2959" i="1"/>
  <c r="U2963" i="1" s="1"/>
  <c r="V2084" i="1"/>
  <c r="V2372" i="1"/>
  <c r="O2378" i="1"/>
  <c r="O2964" i="1"/>
  <c r="O2965" i="1" s="1"/>
  <c r="O2967" i="1" s="1"/>
  <c r="B2376" i="1"/>
  <c r="B2959" i="1"/>
  <c r="B2963" i="1" s="1"/>
  <c r="J2376" i="1"/>
  <c r="J2959" i="1"/>
  <c r="J2963" i="1" s="1"/>
  <c r="H2964" i="1"/>
  <c r="Z3062" i="1"/>
  <c r="L2084" i="1"/>
  <c r="L2086" i="1" s="1"/>
  <c r="L2372" i="1"/>
  <c r="E2964" i="1"/>
  <c r="Q2964" i="1"/>
  <c r="Q2965" i="1" s="1"/>
  <c r="Q2967" i="1" s="1"/>
  <c r="W2376" i="1"/>
  <c r="W2378" i="1" s="1"/>
  <c r="W2959" i="1"/>
  <c r="W2963" i="1" s="1"/>
  <c r="Q2376" i="1"/>
  <c r="Q2378" i="1" s="1"/>
  <c r="Q2959" i="1"/>
  <c r="Q2963" i="1" s="1"/>
  <c r="C2964" i="1"/>
  <c r="C2965" i="1" s="1"/>
  <c r="C2967" i="1" s="1"/>
  <c r="I2376" i="1"/>
  <c r="I2959" i="1"/>
  <c r="I2963" i="1" s="1"/>
  <c r="E2376" i="1"/>
  <c r="E2378" i="1" s="1"/>
  <c r="E2959" i="1"/>
  <c r="E2963" i="1" s="1"/>
  <c r="X2376" i="1"/>
  <c r="X2959" i="1"/>
  <c r="X2963" i="1" s="1"/>
  <c r="AB2075" i="1"/>
  <c r="AA2075" i="1"/>
  <c r="AA2076" i="1" s="1"/>
  <c r="R2964" i="1"/>
  <c r="AA2085" i="1"/>
  <c r="D2961" i="1"/>
  <c r="AF2373" i="1"/>
  <c r="AB2373" i="1"/>
  <c r="D2964" i="1"/>
  <c r="H2084" i="1"/>
  <c r="H2086" i="1" s="1"/>
  <c r="H2372" i="1"/>
  <c r="N2964" i="1"/>
  <c r="Y2964" i="1"/>
  <c r="Z2082" i="1"/>
  <c r="AA2082" i="1" s="1"/>
  <c r="M2374" i="1"/>
  <c r="W2964" i="1"/>
  <c r="W2965" i="1" s="1"/>
  <c r="W2967" i="1" s="1"/>
  <c r="S2378" i="1"/>
  <c r="S2964" i="1"/>
  <c r="R2376" i="1"/>
  <c r="R2378" i="1" s="1"/>
  <c r="R2959" i="1"/>
  <c r="R2963" i="1" s="1"/>
  <c r="L2964" i="1"/>
  <c r="K2377" i="1"/>
  <c r="AA2081" i="1"/>
  <c r="D2373" i="1"/>
  <c r="D2084" i="1"/>
  <c r="D2086" i="1" s="1"/>
  <c r="D2381" i="1" s="1"/>
  <c r="P2378" i="1"/>
  <c r="P2964" i="1"/>
  <c r="P2965" i="1" s="1"/>
  <c r="P2967" i="1" s="1"/>
  <c r="B2378" i="1"/>
  <c r="B2964" i="1"/>
  <c r="J2086" i="1"/>
  <c r="J2377" i="1"/>
  <c r="AB2962" i="1"/>
  <c r="Z3064" i="1"/>
  <c r="U2964" i="1"/>
  <c r="Y2084" i="1"/>
  <c r="Y2086" i="1" s="1"/>
  <c r="Y2372" i="1"/>
  <c r="F2084" i="1"/>
  <c r="F2086" i="1" s="1"/>
  <c r="F2372" i="1"/>
  <c r="K2084" i="1"/>
  <c r="K2086" i="1" s="1"/>
  <c r="K2372" i="1"/>
  <c r="G2376" i="1"/>
  <c r="G2378" i="1" s="1"/>
  <c r="G2959" i="1"/>
  <c r="G2963" i="1" s="1"/>
  <c r="V2086" i="1"/>
  <c r="V2377" i="1"/>
  <c r="Z2377" i="1" s="1"/>
  <c r="I2378" i="1"/>
  <c r="I2964" i="1"/>
  <c r="I2965" i="1" s="1"/>
  <c r="I2967" i="1" s="1"/>
  <c r="AB698" i="1"/>
  <c r="Z700" i="1"/>
  <c r="AB700" i="1" s="1"/>
  <c r="T2378" i="1"/>
  <c r="T2964" i="1"/>
  <c r="T2965" i="1" s="1"/>
  <c r="T2967" i="1" s="1"/>
  <c r="X2378" i="1"/>
  <c r="X2964" i="1"/>
  <c r="X2965" i="1" s="1"/>
  <c r="X2967" i="1" s="1"/>
  <c r="AB2081" i="1"/>
  <c r="D3061" i="1"/>
  <c r="N2084" i="1"/>
  <c r="N2086" i="1" s="1"/>
  <c r="N2372" i="1"/>
  <c r="AA2375" i="1"/>
  <c r="D2962" i="1"/>
  <c r="M2964" i="1"/>
  <c r="Z2074" i="1"/>
  <c r="AB2074" i="1" s="1"/>
  <c r="AB2070" i="1"/>
  <c r="AA2070" i="1"/>
  <c r="AA2074" i="1" s="1"/>
  <c r="S2376" i="1"/>
  <c r="S2959" i="1"/>
  <c r="S2963" i="1" s="1"/>
  <c r="T2376" i="1"/>
  <c r="T2959" i="1"/>
  <c r="T2963" i="1" s="1"/>
  <c r="AB2377" i="1" l="1"/>
  <c r="AA2377" i="1"/>
  <c r="K2376" i="1"/>
  <c r="K2959" i="1"/>
  <c r="K2963" i="1" s="1"/>
  <c r="B2965" i="1"/>
  <c r="B2967" i="1" s="1"/>
  <c r="Z2076" i="1"/>
  <c r="AB2076" i="1" s="1"/>
  <c r="H2376" i="1"/>
  <c r="H2378" i="1" s="1"/>
  <c r="H2959" i="1"/>
  <c r="H2963" i="1" s="1"/>
  <c r="H2965" i="1" s="1"/>
  <c r="H2967" i="1" s="1"/>
  <c r="D3066" i="1"/>
  <c r="AA2964" i="1"/>
  <c r="F2376" i="1"/>
  <c r="F2378" i="1" s="1"/>
  <c r="F2959" i="1"/>
  <c r="F2963" i="1" s="1"/>
  <c r="D3064" i="1"/>
  <c r="AA2962" i="1"/>
  <c r="AA3064" i="1" s="1"/>
  <c r="E2965" i="1"/>
  <c r="E2967" i="1" s="1"/>
  <c r="F2965" i="1"/>
  <c r="F2967" i="1" s="1"/>
  <c r="Z2964" i="1"/>
  <c r="Y2376" i="1"/>
  <c r="Y2378" i="1" s="1"/>
  <c r="Y2959" i="1"/>
  <c r="Y2963" i="1" s="1"/>
  <c r="Y2965" i="1" s="1"/>
  <c r="Y2967" i="1" s="1"/>
  <c r="AA2373" i="1"/>
  <c r="D2960" i="1"/>
  <c r="D2376" i="1"/>
  <c r="D2378" i="1" s="1"/>
  <c r="Z2374" i="1"/>
  <c r="AA2374" i="1" s="1"/>
  <c r="M2961" i="1"/>
  <c r="Z2961" i="1" s="1"/>
  <c r="Z3063" i="1" s="1"/>
  <c r="N2376" i="1"/>
  <c r="N2378" i="1" s="1"/>
  <c r="N2959" i="1"/>
  <c r="N2963" i="1" s="1"/>
  <c r="U2965" i="1"/>
  <c r="U2967" i="1" s="1"/>
  <c r="D3063" i="1"/>
  <c r="L2376" i="1"/>
  <c r="L2378" i="1" s="1"/>
  <c r="L2959" i="1"/>
  <c r="L2963" i="1" s="1"/>
  <c r="L2965" i="1" s="1"/>
  <c r="L2967" i="1" s="1"/>
  <c r="V2376" i="1"/>
  <c r="V2378" i="1" s="1"/>
  <c r="V2959" i="1"/>
  <c r="V2963" i="1" s="1"/>
  <c r="S2965" i="1"/>
  <c r="S2967" i="1" s="1"/>
  <c r="K2378" i="1"/>
  <c r="K2964" i="1"/>
  <c r="K2965" i="1" s="1"/>
  <c r="K2967" i="1" s="1"/>
  <c r="V2964" i="1"/>
  <c r="AA2086" i="1"/>
  <c r="M2376" i="1"/>
  <c r="M2378" i="1" s="1"/>
  <c r="Z2372" i="1"/>
  <c r="M2959" i="1"/>
  <c r="N2965" i="1"/>
  <c r="N2967" i="1" s="1"/>
  <c r="R2965" i="1"/>
  <c r="R2967" i="1" s="1"/>
  <c r="Z2084" i="1"/>
  <c r="AB2080" i="1"/>
  <c r="AA2080" i="1"/>
  <c r="AA2084" i="1" s="1"/>
  <c r="J2378" i="1"/>
  <c r="J2964" i="1"/>
  <c r="J2965" i="1" s="1"/>
  <c r="J2967" i="1" s="1"/>
  <c r="G2965" i="1"/>
  <c r="G2967" i="1" s="1"/>
  <c r="D3062" i="1" l="1"/>
  <c r="AA2960" i="1"/>
  <c r="AA3062" i="1" s="1"/>
  <c r="D2963" i="1"/>
  <c r="AB2960" i="1"/>
  <c r="AA3066" i="1"/>
  <c r="AB2372" i="1"/>
  <c r="Z2376" i="1"/>
  <c r="AA2372" i="1"/>
  <c r="AA2376" i="1" s="1"/>
  <c r="AA2378" i="1" s="1"/>
  <c r="AA2961" i="1"/>
  <c r="AA3063" i="1" s="1"/>
  <c r="AB2964" i="1"/>
  <c r="Z3066" i="1"/>
  <c r="V2965" i="1"/>
  <c r="V2967" i="1" s="1"/>
  <c r="M2963" i="1"/>
  <c r="M2965" i="1" s="1"/>
  <c r="M2967" i="1" s="1"/>
  <c r="Z2959" i="1"/>
  <c r="AB2084" i="1"/>
  <c r="Z2086" i="1"/>
  <c r="AB2376" i="1" l="1"/>
  <c r="Z2378" i="1"/>
  <c r="AB2378" i="1" s="1"/>
  <c r="Z2088" i="1"/>
  <c r="AB2086" i="1"/>
  <c r="Z3061" i="1"/>
  <c r="AB2959" i="1"/>
  <c r="Z2963" i="1"/>
  <c r="AA2959" i="1"/>
  <c r="D3065" i="1"/>
  <c r="D2965" i="1"/>
  <c r="Z3065" i="1" l="1"/>
  <c r="AB2963" i="1"/>
  <c r="Z2965" i="1"/>
  <c r="D3067" i="1"/>
  <c r="D2967" i="1"/>
  <c r="AA3061" i="1"/>
  <c r="AA2963" i="1"/>
  <c r="AA3065" i="1" l="1"/>
  <c r="AA2965" i="1"/>
  <c r="AE3017" i="1"/>
  <c r="Z3067" i="1"/>
  <c r="AE3016" i="1"/>
  <c r="AB2965" i="1"/>
  <c r="Z2967" i="1"/>
  <c r="AA3067" i="1" l="1"/>
  <c r="AA29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67" authorId="0" shapeId="0" xr:uid="{BC01271C-AD51-4EAA-9FA4-D51537A94646}">
      <text>
        <r>
          <rPr>
            <b/>
            <sz val="9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<sst xmlns="http://schemas.openxmlformats.org/spreadsheetml/2006/main" count="2468" uniqueCount="212">
  <si>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</si>
  <si>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</si>
  <si>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</si>
  <si>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</si>
  <si>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</si>
  <si>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January 31, 2025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</si>
  <si>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</si>
  <si>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</si>
  <si>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</si>
  <si>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</si>
  <si>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</si>
  <si>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</si>
  <si>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</si>
  <si>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</si>
  <si>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</si>
  <si>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</si>
  <si>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</si>
  <si>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</si>
  <si>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</si>
  <si>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</si>
  <si>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</si>
  <si>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</si>
  <si>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</si>
  <si>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</si>
  <si>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</si>
  <si>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</si>
  <si>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</si>
  <si>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</si>
  <si>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</si>
  <si>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</si>
  <si>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</si>
  <si>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</si>
  <si>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</si>
  <si>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</si>
  <si>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</si>
  <si>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</si>
  <si>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</si>
  <si>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</si>
  <si>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</si>
  <si>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</si>
  <si>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</si>
  <si>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</si>
  <si>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</si>
  <si>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</si>
  <si>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</si>
  <si>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</si>
  <si>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</si>
  <si>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</si>
  <si>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</si>
  <si>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</si>
  <si>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</si>
  <si>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</si>
  <si>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</si>
  <si>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</si>
  <si>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</si>
  <si>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</si>
  <si>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</si>
  <si>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</si>
  <si>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</si>
  <si>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</si>
  <si>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</si>
  <si>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</si>
  <si>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</si>
  <si>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</si>
  <si>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</si>
  <si>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</si>
  <si>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</si>
  <si>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</si>
  <si>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</si>
  <si>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</si>
  <si>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</si>
  <si>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</si>
  <si>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</si>
  <si>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</si>
  <si>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</si>
  <si>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</si>
  <si>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</si>
  <si>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</si>
  <si>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</si>
  <si>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</si>
  <si>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</si>
  <si>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</si>
  <si>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</si>
  <si>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</si>
  <si>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</si>
  <si>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</si>
  <si>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</si>
  <si>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</si>
  <si>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</si>
  <si>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</si>
  <si>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</si>
  <si>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</si>
  <si>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</si>
  <si>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</si>
  <si>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</si>
  <si>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</si>
  <si>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</si>
  <si>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</si>
  <si>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</si>
  <si>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</si>
  <si>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</si>
  <si>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</si>
  <si>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</si>
  <si>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</si>
  <si>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</si>
  <si>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</si>
  <si>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</si>
  <si>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</si>
  <si>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</si>
  <si>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</si>
  <si>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</si>
  <si>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</si>
  <si>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</si>
  <si>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</si>
  <si>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</si>
  <si>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</si>
  <si>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</si>
  <si>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</si>
  <si>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</si>
  <si>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</si>
  <si>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</si>
  <si>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  320104200008000 - Pag-Abot Program</t>
  </si>
  <si>
    <t xml:space="preserve">     320104200006000 - Ayuda sa Kapos Ang Kita Program (AKAP)</t>
  </si>
  <si>
    <t xml:space="preserve">  320104200009000 - Liwanag at Tubig Assistance Welfare (LITAW) Program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</si>
  <si>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</si>
  <si>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</si>
  <si>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</si>
  <si>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</si>
  <si>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</si>
  <si>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</si>
  <si>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</si>
  <si>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</si>
  <si>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</si>
  <si>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</si>
  <si>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</si>
  <si>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Salary Increase per E.O 64</t>
  </si>
  <si>
    <t>For PS Deficiency</t>
  </si>
  <si>
    <t>Mid-Year Bonus - Casual &amp; Contractual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</si>
  <si>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</si>
  <si>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</si>
  <si>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</si>
  <si>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</si>
  <si>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</si>
  <si>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</si>
  <si>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</si>
  <si>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</si>
  <si>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</si>
  <si>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SARO-BMB-B-24-0000652 dtd. Feb. 26, 2024 - To cover the replenishment of the FY 2024 Quick Response Fund</t>
  </si>
  <si>
    <t xml:space="preserve">    SARO-BMB-B-24-0001424 dtd. March 22, 2024 - To cover the replenishment of the FY 2024 Quick Response Fund</t>
  </si>
  <si>
    <t xml:space="preserve">    SARO-BMB-B-24-0002463 dtd. April 30, 2024 - To cover the replenishment of the FY 2024 Quick Response Fund</t>
  </si>
  <si>
    <t xml:space="preserve">     SARO-BMB-B-24-0004086 dtd. June 07, 2024 - To cover the replenishment of the FY 2024 Quick Response Fund</t>
  </si>
  <si>
    <t xml:space="preserve">     SARO-BMB-B-24-0005928 dtd. July 23, 2024 - To cover the replenishment of the FY 2024 Quick Response Fund</t>
  </si>
  <si>
    <t>SARO-BMB-B-24-0006274 dtd. August 2, 2024 - To cover the replenishment of the FY 2024 Quick Response Fund</t>
  </si>
  <si>
    <t>SARO-BMB-B-24-0011385 dtd. September 6, 2024 - To cover the replenishment of the FY 2024 Quick Response Fund</t>
  </si>
  <si>
    <t>SARO-BMB-B-24-0016665 dtd. October 9, 2024 - To cover the replenishment of the FY 2024 Quick Response Fund</t>
  </si>
  <si>
    <t>SARO-BMB-B-24-0017142 dtd. October 28, 2024 - To cover the replenishment of the FY 2024 Quick Response Fund</t>
  </si>
  <si>
    <t>SARO-BMB-B-24-0017725 dtd. November 13, 2024 - To cover the replenishment of the FY 2024 Quick Response Fund</t>
  </si>
  <si>
    <t xml:space="preserve">      _________________</t>
  </si>
  <si>
    <t>2.   Others</t>
  </si>
  <si>
    <t xml:space="preserve">  SARO-BMB-B-24-0016513 dtd. October 04, 2024 - To cover the additional funding requirements for the implementation </t>
  </si>
  <si>
    <t>of Assistance to Individuals in Crisis Situation Program (Strengthening Assistance for Government Infrastructure and Social Programs)</t>
  </si>
  <si>
    <t xml:space="preserve"> SARO-BMB-B-24-0016565 dtd. October 07, 2024 - To cover the cash requirements for the implementation </t>
  </si>
  <si>
    <t>of the Philippine Food STAMP (Strengthening Assistance for Government Infrastructure and Social Programs)</t>
  </si>
  <si>
    <t>SARO NO. BMB-B-24-0017656 dtd. November 12, 2024 - To cover the funding requirements for the payment of the 2022</t>
  </si>
  <si>
    <t>Performance-Based Bonus (PBB) of 15,779 qualified officials and employees of the DSWD-OSEC</t>
  </si>
  <si>
    <t xml:space="preserve">SARO-BMB-B-24-0017813 dtd. November 15, 2024 - To cover the additional funding requirements for the implementation </t>
  </si>
  <si>
    <t xml:space="preserve">   SARO-BMB-B-24-0018532 dtd. December 03, 2024 - To cover the deficiency in Personnel Services requirements</t>
  </si>
  <si>
    <t>for the FY 2024 due to filling of vacant positions</t>
  </si>
  <si>
    <t>TOTAL, SPECIAL PURPOSE FUNDS</t>
  </si>
  <si>
    <t>TOTAL, OTHER RELEASES</t>
  </si>
  <si>
    <t>SUMMARY - FUND 101 CURRENT APPROPRIATIONS</t>
  </si>
  <si>
    <t xml:space="preserve">             GRAND TOTAL</t>
  </si>
  <si>
    <t>as of January 31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</si>
  <si>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</si>
  <si>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</si>
  <si>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</si>
  <si>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</si>
  <si>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</si>
  <si>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</si>
  <si>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</si>
  <si>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</si>
  <si>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</si>
  <si>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</si>
  <si>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</si>
  <si>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</si>
  <si>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</si>
  <si>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</si>
  <si>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</si>
  <si>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</si>
  <si>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</si>
  <si>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</si>
  <si>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</si>
  <si>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</si>
  <si>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</si>
  <si>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</si>
  <si>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</si>
  <si>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</si>
  <si>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</si>
  <si>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</si>
  <si>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</si>
  <si>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</si>
  <si>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</si>
  <si>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 xml:space="preserve">    Prepared by:</t>
  </si>
  <si>
    <t>Certified Correct:</t>
  </si>
  <si>
    <t xml:space="preserve">   Certified Correct:</t>
  </si>
  <si>
    <t xml:space="preserve">       Approved by:</t>
  </si>
  <si>
    <t xml:space="preserve">       LADY ANN C. YAP</t>
  </si>
  <si>
    <t>ATTY. MERIEL P. CASTILLO</t>
  </si>
  <si>
    <t>WAYNE C. BELIZAR</t>
  </si>
  <si>
    <t xml:space="preserve">  Administrative Officer IV</t>
  </si>
  <si>
    <t xml:space="preserve">     Chief, Budget Division</t>
  </si>
  <si>
    <t>Director IV, Financial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</si>
</sst>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>
    <font>
      <sz val="10"/>
      <name val="Arial"/>
      <charset val="134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applyFont="1" applyBorder="1"/>
    <xf numFmtId="43" fontId="7" fillId="0" borderId="0" xfId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0" applyFont="1" applyBorder="1"/>
    <xf numFmtId="0" fontId="7" fillId="0" borderId="15" xfId="0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1" fillId="0" borderId="5" xfId="0" applyFont="1" applyBorder="1" applyAlignment="1">
      <alignment horizontal="left" indent="1"/>
    </xf>
    <xf numFmtId="164" fontId="7" fillId="0" borderId="0" xfId="0" applyNumberFormat="1" applyFo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6" xfId="0" applyFont="1" applyBorder="1" applyAlignment="1">
      <alignment horizontal="left" indent="3"/>
    </xf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5" fillId="0" borderId="0" xfId="0" applyFont="1" applyAlignment="1">
      <alignment horizontal="left" indent="1"/>
    </xf>
    <xf numFmtId="0" fontId="9" fillId="0" borderId="5" xfId="0" applyFont="1" applyBorder="1" applyAlignment="1">
      <alignment horizontal="left" indent="1"/>
    </xf>
    <xf numFmtId="0" fontId="8" fillId="0" borderId="0" xfId="0" applyFont="1"/>
    <xf numFmtId="0" fontId="5" fillId="0" borderId="0" xfId="0" applyFont="1" applyAlignment="1">
      <alignment horizontal="left" indent="2"/>
    </xf>
    <xf numFmtId="0" fontId="7" fillId="0" borderId="20" xfId="0" applyFont="1" applyBorder="1"/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0" fontId="9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1"/>
    </xf>
    <xf numFmtId="43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2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1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2" fillId="2" borderId="0" xfId="1" applyFont="1" applyFill="1"/>
    <xf numFmtId="0" fontId="12" fillId="2" borderId="0" xfId="0" applyFont="1" applyFill="1"/>
    <xf numFmtId="0" fontId="5" fillId="0" borderId="0" xfId="0" applyFont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Border="1" applyAlignment="1">
      <alignment horizontal="left"/>
    </xf>
    <xf numFmtId="43" fontId="3" fillId="0" borderId="25" xfId="1" applyFont="1" applyBorder="1"/>
    <xf numFmtId="0" fontId="1" fillId="0" borderId="0" xfId="0" applyFont="1" applyAlignment="1">
      <alignment horizontal="left"/>
    </xf>
    <xf numFmtId="10" fontId="6" fillId="0" borderId="0" xfId="1" applyNumberFormat="1" applyFont="1"/>
    <xf numFmtId="0" fontId="2" fillId="0" borderId="0" xfId="0" applyFont="1"/>
    <xf numFmtId="43" fontId="5" fillId="0" borderId="0" xfId="1" applyFont="1"/>
    <xf numFmtId="43" fontId="18" fillId="0" borderId="0" xfId="0" applyNumberFormat="1" applyFont="1"/>
    <xf numFmtId="14" fontId="8" fillId="0" borderId="0" xfId="0" applyNumberFormat="1" applyFo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5%20Files\2025%20Files%20-%20as%20of%20January%2031\2025%20Files\saob-currentCONSO.xlsx" TargetMode="External"/><Relationship Id="rId1" Type="http://schemas.openxmlformats.org/officeDocument/2006/relationships/externalLinkPath" Target="/2025%20Files/2025%20Files%20-%20as%20of%20January%2031/2025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Files%20-%20As%20of%20August%2031/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5\JANUARY\SAOB%20SUMMARY%20AS%20OF%20JANUARY%2031,%202025.xlsx" TargetMode="External"/><Relationship Id="rId1" Type="http://schemas.openxmlformats.org/officeDocument/2006/relationships/externalLinkPath" Target="/CONSO%20SAOB%20PER%20FO/2025/JANUARY/SAOB%20SUMMARY%20AS%20OF%20JANUARY%2031,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n grants-ioc MOOE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348618000</v>
          </cell>
          <cell r="F499">
            <v>0</v>
          </cell>
          <cell r="G499">
            <v>348618000</v>
          </cell>
          <cell r="H499">
            <v>51000315.57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51000315.57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402983000</v>
          </cell>
          <cell r="F612">
            <v>0</v>
          </cell>
          <cell r="G612">
            <v>402983000</v>
          </cell>
          <cell r="H612">
            <v>183231907.86000001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183231907.86000001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56850000</v>
          </cell>
          <cell r="F647">
            <v>0</v>
          </cell>
          <cell r="G647">
            <v>56850000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29802000</v>
          </cell>
          <cell r="F651">
            <v>0</v>
          </cell>
          <cell r="G651">
            <v>29802000</v>
          </cell>
          <cell r="H651">
            <v>2727062.3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2727062.3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30032864.77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30032864.77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9737757.5699999984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9737757.5699999984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987861.74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987861.74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3288969.39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3288969.39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126798.65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126798.65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9437442.1699999999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9437442.1699999999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6511092.8900000006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6511092.8900000006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1582001.41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1582001.41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413873.08999999997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413873.08999999997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2082469.62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2082469.62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19149592.48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19149592.48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2746975.58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2746975.58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1351008.4000000001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1351008.4000000001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1530309.75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1530309.75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1025465.71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1025465.71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2664808.3199999998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2664808.3199999998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21585000</v>
          </cell>
          <cell r="F4120">
            <v>0</v>
          </cell>
          <cell r="G4120">
            <v>21585000</v>
          </cell>
          <cell r="H4120">
            <v>43663.83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43663.83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10404000</v>
          </cell>
          <cell r="F4548">
            <v>0</v>
          </cell>
          <cell r="G4548">
            <v>10404000</v>
          </cell>
          <cell r="H4548">
            <v>1441047.45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1441047.45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1096396000</v>
          </cell>
          <cell r="F4661">
            <v>0</v>
          </cell>
          <cell r="G4661">
            <v>1096396000</v>
          </cell>
          <cell r="H4661">
            <v>204207134.16999999</v>
          </cell>
          <cell r="I4661">
            <v>0</v>
          </cell>
          <cell r="J4661">
            <v>0</v>
          </cell>
          <cell r="K4661">
            <v>0</v>
          </cell>
          <cell r="L4661">
            <v>36583234.979999997</v>
          </cell>
          <cell r="M4661">
            <v>0</v>
          </cell>
          <cell r="N4661">
            <v>0</v>
          </cell>
          <cell r="O4661">
            <v>0</v>
          </cell>
          <cell r="P4661">
            <v>36583234.979999997</v>
          </cell>
          <cell r="Q4661">
            <v>167623899.19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357410000</v>
          </cell>
          <cell r="F4696">
            <v>0</v>
          </cell>
          <cell r="G4696">
            <v>357410000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864000</v>
          </cell>
          <cell r="F4700">
            <v>0</v>
          </cell>
          <cell r="G4700">
            <v>864000</v>
          </cell>
          <cell r="H4700">
            <v>81557.88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81557.88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13262000</v>
          </cell>
          <cell r="F4761">
            <v>0</v>
          </cell>
          <cell r="G4761">
            <v>13262000</v>
          </cell>
          <cell r="H4761">
            <v>2040553.37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2040553.37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7412000</v>
          </cell>
          <cell r="F4874">
            <v>0</v>
          </cell>
          <cell r="G4874">
            <v>7412000</v>
          </cell>
          <cell r="H4874">
            <v>2719968.9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2719968.9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1195000</v>
          </cell>
          <cell r="F4913">
            <v>0</v>
          </cell>
          <cell r="G4913">
            <v>1195000</v>
          </cell>
          <cell r="H4913">
            <v>1500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1500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30961000</v>
          </cell>
          <cell r="F4974">
            <v>0</v>
          </cell>
          <cell r="G4974">
            <v>30961000</v>
          </cell>
          <cell r="H4974">
            <v>2721789.07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2721789.07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42052000</v>
          </cell>
          <cell r="F5087">
            <v>0</v>
          </cell>
          <cell r="G5087">
            <v>42052000</v>
          </cell>
          <cell r="H5087">
            <v>9363688.7199999988</v>
          </cell>
          <cell r="I5087">
            <v>0</v>
          </cell>
          <cell r="J5087">
            <v>0</v>
          </cell>
          <cell r="K5087">
            <v>0</v>
          </cell>
          <cell r="L5087">
            <v>3139608.12</v>
          </cell>
          <cell r="M5087">
            <v>0</v>
          </cell>
          <cell r="N5087">
            <v>0</v>
          </cell>
          <cell r="O5087">
            <v>0</v>
          </cell>
          <cell r="P5087">
            <v>3139608.12</v>
          </cell>
          <cell r="Q5087">
            <v>6224080.5999999996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2383000</v>
          </cell>
          <cell r="F5126">
            <v>0</v>
          </cell>
          <cell r="G5126">
            <v>2383000</v>
          </cell>
          <cell r="H5126">
            <v>191326.32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191326.32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191326.32</v>
          </cell>
        </row>
        <row r="5187">
          <cell r="E5187">
            <v>45374000</v>
          </cell>
          <cell r="F5187">
            <v>0</v>
          </cell>
          <cell r="G5187">
            <v>45374000</v>
          </cell>
          <cell r="H5187">
            <v>6246544.3600000003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6246544.3600000003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26160000</v>
          </cell>
          <cell r="F5300">
            <v>0</v>
          </cell>
          <cell r="G5300">
            <v>26160000</v>
          </cell>
          <cell r="H5300">
            <v>1074474.31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  <cell r="Q5300">
            <v>1074474.31</v>
          </cell>
          <cell r="R5300">
            <v>0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3875000</v>
          </cell>
          <cell r="F5339">
            <v>0</v>
          </cell>
          <cell r="G5339">
            <v>3875000</v>
          </cell>
          <cell r="H5339">
            <v>405617.8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405617.8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66396000</v>
          </cell>
          <cell r="F5513">
            <v>0</v>
          </cell>
          <cell r="G5513">
            <v>66396000</v>
          </cell>
          <cell r="H5513">
            <v>22911757.790000003</v>
          </cell>
          <cell r="I5513">
            <v>0</v>
          </cell>
          <cell r="J5513">
            <v>0</v>
          </cell>
          <cell r="K5513">
            <v>0</v>
          </cell>
          <cell r="L5513">
            <v>10804833.330000002</v>
          </cell>
          <cell r="M5513">
            <v>0</v>
          </cell>
          <cell r="N5513">
            <v>0</v>
          </cell>
          <cell r="O5513">
            <v>0</v>
          </cell>
          <cell r="P5513">
            <v>10804833.330000002</v>
          </cell>
          <cell r="Q5513">
            <v>12106924.460000001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7781767000</v>
          </cell>
          <cell r="F9879">
            <v>0</v>
          </cell>
          <cell r="G9879">
            <v>7781767000</v>
          </cell>
          <cell r="H9879">
            <v>644949029.43999994</v>
          </cell>
          <cell r="I9879">
            <v>0</v>
          </cell>
          <cell r="J9879">
            <v>0</v>
          </cell>
          <cell r="K9879">
            <v>0</v>
          </cell>
          <cell r="L9879">
            <v>616527999.82999992</v>
          </cell>
          <cell r="M9879">
            <v>0</v>
          </cell>
          <cell r="N9879">
            <v>0</v>
          </cell>
          <cell r="O9879">
            <v>0</v>
          </cell>
          <cell r="P9879">
            <v>616527999.82999992</v>
          </cell>
          <cell r="Q9879">
            <v>28421029.609999999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55899377000</v>
          </cell>
          <cell r="F9992">
            <v>0</v>
          </cell>
          <cell r="G9992">
            <v>55899377000</v>
          </cell>
          <cell r="H9992">
            <v>1421134418.46</v>
          </cell>
          <cell r="I9992">
            <v>0</v>
          </cell>
          <cell r="J9992">
            <v>0</v>
          </cell>
          <cell r="K9992">
            <v>0</v>
          </cell>
          <cell r="L9992">
            <v>61522909.290000007</v>
          </cell>
          <cell r="M9992">
            <v>0</v>
          </cell>
          <cell r="N9992">
            <v>0</v>
          </cell>
          <cell r="O9992">
            <v>0</v>
          </cell>
          <cell r="P9992">
            <v>61522909.290000007</v>
          </cell>
          <cell r="Q9992">
            <v>1359611509.1700001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39541000</v>
          </cell>
          <cell r="F10305">
            <v>0</v>
          </cell>
          <cell r="G10305">
            <v>39541000</v>
          </cell>
          <cell r="H10305">
            <v>4709801.55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4709801.55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2680471000</v>
          </cell>
          <cell r="F10418">
            <v>0</v>
          </cell>
          <cell r="G10418">
            <v>2680471000</v>
          </cell>
          <cell r="H10418">
            <v>26313007.260000002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26313007.260000002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16526000</v>
          </cell>
          <cell r="F10518">
            <v>0</v>
          </cell>
          <cell r="G10518">
            <v>16526000</v>
          </cell>
          <cell r="H10518">
            <v>1056174.3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1056174.3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41565000</v>
          </cell>
          <cell r="F10631">
            <v>0</v>
          </cell>
          <cell r="G10631">
            <v>41565000</v>
          </cell>
          <cell r="H10631">
            <v>11784203.039999999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11784203.039999999</v>
          </cell>
          <cell r="R10631">
            <v>0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16192000</v>
          </cell>
          <cell r="F10731">
            <v>0</v>
          </cell>
          <cell r="G10731">
            <v>16192000</v>
          </cell>
          <cell r="H10731">
            <v>1009891.41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1009891.41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73452000</v>
          </cell>
          <cell r="F10844">
            <v>0</v>
          </cell>
          <cell r="G10844">
            <v>73452000</v>
          </cell>
          <cell r="H10844">
            <v>23720798.739999998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23720798.739999998</v>
          </cell>
          <cell r="R10844">
            <v>0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18785000</v>
          </cell>
          <cell r="F10944">
            <v>0</v>
          </cell>
          <cell r="G10944">
            <v>18785000</v>
          </cell>
          <cell r="H10944">
            <v>1091465.44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1091465.44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43656000</v>
          </cell>
          <cell r="F11057">
            <v>0</v>
          </cell>
          <cell r="G11057">
            <v>43656000</v>
          </cell>
          <cell r="H11057">
            <v>3454845.74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3454845.74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13442000</v>
          </cell>
          <cell r="F11157">
            <v>0</v>
          </cell>
          <cell r="G11157">
            <v>13442000</v>
          </cell>
          <cell r="H11157">
            <v>856682.85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856682.85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59786000</v>
          </cell>
          <cell r="F11270">
            <v>0</v>
          </cell>
          <cell r="G11270">
            <v>59786000</v>
          </cell>
          <cell r="H11270">
            <v>18136810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18136810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13442000</v>
          </cell>
          <cell r="F11370">
            <v>0</v>
          </cell>
          <cell r="G11370">
            <v>13442000</v>
          </cell>
          <cell r="H11370">
            <v>740861.01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740861.01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77642000</v>
          </cell>
          <cell r="F11483">
            <v>0</v>
          </cell>
          <cell r="G11483">
            <v>77642000</v>
          </cell>
          <cell r="H11483">
            <v>2624463.42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2624463.42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14067000</v>
          </cell>
          <cell r="F11583">
            <v>0</v>
          </cell>
          <cell r="G11583">
            <v>14067000</v>
          </cell>
          <cell r="H11583">
            <v>725233.24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725233.24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101627000</v>
          </cell>
          <cell r="F11696">
            <v>0</v>
          </cell>
          <cell r="G11696">
            <v>101627000</v>
          </cell>
          <cell r="H11696">
            <v>32438264.899999999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32438264.899999999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27078000</v>
          </cell>
          <cell r="F11796">
            <v>0</v>
          </cell>
          <cell r="G11796">
            <v>27078000</v>
          </cell>
          <cell r="H11796">
            <v>1653318.05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1653318.05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50995000</v>
          </cell>
          <cell r="F11909">
            <v>0</v>
          </cell>
          <cell r="G11909">
            <v>50995000</v>
          </cell>
          <cell r="H11909">
            <v>12596550.25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12596550.25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26551000</v>
          </cell>
          <cell r="F12009">
            <v>0</v>
          </cell>
          <cell r="G12009">
            <v>26551000</v>
          </cell>
          <cell r="H12009">
            <v>1569922.7500000002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1569922.7500000002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97064000</v>
          </cell>
          <cell r="F12122">
            <v>0</v>
          </cell>
          <cell r="G12122">
            <v>97064000</v>
          </cell>
          <cell r="H12122">
            <v>3106475.11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3106475.11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21957000</v>
          </cell>
          <cell r="F12222">
            <v>0</v>
          </cell>
          <cell r="G12222">
            <v>21957000</v>
          </cell>
          <cell r="H12222">
            <v>1380154.53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1380154.53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109218000</v>
          </cell>
          <cell r="F12335">
            <v>0</v>
          </cell>
          <cell r="G12335">
            <v>109218000</v>
          </cell>
          <cell r="H12335">
            <v>1999226.6500000001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1999226.6500000001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18403000</v>
          </cell>
          <cell r="F12435">
            <v>0</v>
          </cell>
          <cell r="G12435">
            <v>18403000</v>
          </cell>
          <cell r="H12435">
            <v>673292.47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673292.47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114573000</v>
          </cell>
          <cell r="F12548">
            <v>0</v>
          </cell>
          <cell r="G12548">
            <v>114573000</v>
          </cell>
          <cell r="H12548">
            <v>22495375.84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22495375.84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31809000</v>
          </cell>
          <cell r="F12648">
            <v>0</v>
          </cell>
          <cell r="G12648">
            <v>31809000</v>
          </cell>
          <cell r="H12648">
            <v>2279131.65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2279131.65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101766000</v>
          </cell>
          <cell r="F12761">
            <v>0</v>
          </cell>
          <cell r="G12761">
            <v>101766000</v>
          </cell>
          <cell r="H12761">
            <v>946564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946564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48113000</v>
          </cell>
          <cell r="F12861">
            <v>0</v>
          </cell>
          <cell r="G12861">
            <v>48113000</v>
          </cell>
          <cell r="H12861">
            <v>3044417.81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3044417.81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63819000</v>
          </cell>
          <cell r="F12974">
            <v>0</v>
          </cell>
          <cell r="G12974">
            <v>63819000</v>
          </cell>
          <cell r="H12974">
            <v>53762470.200000003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53762470.200000003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33288000</v>
          </cell>
          <cell r="F13074">
            <v>0</v>
          </cell>
          <cell r="G13074">
            <v>33288000</v>
          </cell>
          <cell r="H13074">
            <v>2166963.66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2166963.66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97753000</v>
          </cell>
          <cell r="F13187">
            <v>0</v>
          </cell>
          <cell r="G13187">
            <v>97753000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30371000</v>
          </cell>
          <cell r="F13287">
            <v>0</v>
          </cell>
          <cell r="G13287">
            <v>30371000</v>
          </cell>
          <cell r="H13287">
            <v>1889266.32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1889266.32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61265000</v>
          </cell>
          <cell r="F13400">
            <v>0</v>
          </cell>
          <cell r="G13400">
            <v>61265000</v>
          </cell>
          <cell r="H13400">
            <v>12778106.560000001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12778106.560000001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14152000</v>
          </cell>
          <cell r="F13500">
            <v>0</v>
          </cell>
          <cell r="G13500">
            <v>14152000</v>
          </cell>
          <cell r="H13500">
            <v>871222.74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871222.74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40716000</v>
          </cell>
          <cell r="F13613">
            <v>0</v>
          </cell>
          <cell r="G13613">
            <v>40716000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43161000</v>
          </cell>
          <cell r="F13713">
            <v>0</v>
          </cell>
          <cell r="G13713">
            <v>43161000</v>
          </cell>
          <cell r="H13713">
            <v>3010485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3010485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62114000</v>
          </cell>
          <cell r="F13826">
            <v>0</v>
          </cell>
          <cell r="G13826">
            <v>62114000</v>
          </cell>
          <cell r="H13826">
            <v>43900600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43900600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8620716430.9000015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1236985000</v>
          </cell>
          <cell r="F14903">
            <v>0</v>
          </cell>
          <cell r="G14903">
            <v>1236985000</v>
          </cell>
          <cell r="H14903">
            <v>16943727.790000003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16943727.790000003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216832000</v>
          </cell>
          <cell r="F15003">
            <v>0</v>
          </cell>
          <cell r="G15003">
            <v>216832000</v>
          </cell>
          <cell r="H15003">
            <v>13397569.219999999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13397569.219999999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129427313.78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129427313.78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9891000</v>
          </cell>
          <cell r="F15155">
            <v>0</v>
          </cell>
          <cell r="G15155">
            <v>9891000</v>
          </cell>
          <cell r="H15155">
            <v>874548.72</v>
          </cell>
          <cell r="I15155">
            <v>0</v>
          </cell>
          <cell r="J15155">
            <v>0</v>
          </cell>
          <cell r="K15155">
            <v>0</v>
          </cell>
          <cell r="Q15155">
            <v>874548.72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34925000</v>
          </cell>
          <cell r="F15216">
            <v>0</v>
          </cell>
          <cell r="G15216">
            <v>34925000</v>
          </cell>
          <cell r="H15216">
            <v>2161530.9499999997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2161530.9499999997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28221191.660000004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28221191.660000004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1692000</v>
          </cell>
          <cell r="F15368">
            <v>0</v>
          </cell>
          <cell r="G15368">
            <v>1692000</v>
          </cell>
          <cell r="H15368">
            <v>152698.07999999999</v>
          </cell>
          <cell r="I15368">
            <v>0</v>
          </cell>
          <cell r="J15368">
            <v>0</v>
          </cell>
          <cell r="K15368">
            <v>0</v>
          </cell>
          <cell r="Q15368">
            <v>152698.07999999999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17475000</v>
          </cell>
          <cell r="F15429">
            <v>0</v>
          </cell>
          <cell r="G15429">
            <v>17475000</v>
          </cell>
          <cell r="H15429">
            <v>981173.8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981173.8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2573091.2599999998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2573091.2599999998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656000</v>
          </cell>
          <cell r="F15581">
            <v>0</v>
          </cell>
          <cell r="G15581">
            <v>656000</v>
          </cell>
          <cell r="H15581">
            <v>51307.44</v>
          </cell>
          <cell r="I15581">
            <v>0</v>
          </cell>
          <cell r="J15581">
            <v>0</v>
          </cell>
          <cell r="K15581">
            <v>0</v>
          </cell>
          <cell r="Q15581">
            <v>51307.44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24343000</v>
          </cell>
          <cell r="F15642">
            <v>0</v>
          </cell>
          <cell r="G15642">
            <v>24343000</v>
          </cell>
          <cell r="H15642">
            <v>1348926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1348926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13320338.159999998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13320338.159999998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459000</v>
          </cell>
          <cell r="F15794">
            <v>0</v>
          </cell>
          <cell r="G15794">
            <v>459000</v>
          </cell>
          <cell r="H15794">
            <v>17371.080000000002</v>
          </cell>
          <cell r="I15794">
            <v>0</v>
          </cell>
          <cell r="J15794">
            <v>0</v>
          </cell>
          <cell r="K15794">
            <v>0</v>
          </cell>
          <cell r="Q15794">
            <v>17371.080000000002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53315000</v>
          </cell>
          <cell r="F15855">
            <v>0</v>
          </cell>
          <cell r="G15855">
            <v>53315000</v>
          </cell>
          <cell r="H15855">
            <v>3236625.3899999997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3236625.3899999997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10489432.1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10489432.1</v>
          </cell>
          <cell r="R15968">
            <v>0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1446000</v>
          </cell>
          <cell r="F16007">
            <v>0</v>
          </cell>
          <cell r="G16007">
            <v>1446000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61941000</v>
          </cell>
          <cell r="F16068">
            <v>0</v>
          </cell>
          <cell r="G16068">
            <v>61941000</v>
          </cell>
          <cell r="H16068">
            <v>3745709.07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3745709.07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59235763.910000004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59235763.910000004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3015000</v>
          </cell>
          <cell r="F16220">
            <v>0</v>
          </cell>
          <cell r="G16220">
            <v>3015000</v>
          </cell>
          <cell r="H16220">
            <v>234584.88</v>
          </cell>
          <cell r="I16220">
            <v>0</v>
          </cell>
          <cell r="J16220">
            <v>0</v>
          </cell>
          <cell r="K16220">
            <v>0</v>
          </cell>
          <cell r="Q16220">
            <v>234584.88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1088000</v>
          </cell>
          <cell r="F16281">
            <v>0</v>
          </cell>
          <cell r="G16281">
            <v>1088000</v>
          </cell>
          <cell r="H16281">
            <v>65852.259999999995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65852.259999999995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3782551.8000000003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3782551.8000000003</v>
          </cell>
          <cell r="R16394">
            <v>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4955.5200000000004</v>
          </cell>
          <cell r="I16433">
            <v>0</v>
          </cell>
          <cell r="J16433">
            <v>0</v>
          </cell>
          <cell r="K16433">
            <v>0</v>
          </cell>
          <cell r="Q16433">
            <v>4955.5200000000004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21727000</v>
          </cell>
          <cell r="F16494">
            <v>0</v>
          </cell>
          <cell r="G16494">
            <v>21727000</v>
          </cell>
          <cell r="H16494">
            <v>1404246.21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1404246.21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1876119.98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1876119.98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734000</v>
          </cell>
          <cell r="F16646">
            <v>0</v>
          </cell>
          <cell r="G16646">
            <v>734000</v>
          </cell>
          <cell r="H16646">
            <v>59447.040000000001</v>
          </cell>
          <cell r="I16646">
            <v>0</v>
          </cell>
          <cell r="J16646">
            <v>0</v>
          </cell>
          <cell r="K16646">
            <v>0</v>
          </cell>
          <cell r="Q16646">
            <v>59447.040000000001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23079000</v>
          </cell>
          <cell r="F16707">
            <v>0</v>
          </cell>
          <cell r="G16707">
            <v>23079000</v>
          </cell>
          <cell r="H16707">
            <v>1232662.9099999999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1232662.9099999999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1197107.8399999999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1197107.8399999999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1183000</v>
          </cell>
          <cell r="F16859">
            <v>0</v>
          </cell>
          <cell r="G16859">
            <v>1183000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36986000</v>
          </cell>
          <cell r="F16920">
            <v>0</v>
          </cell>
          <cell r="G16920">
            <v>36986000</v>
          </cell>
          <cell r="H16920">
            <v>2437416.0099999998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2437416.0099999998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17173338.170000002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17173338.170000002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2026000</v>
          </cell>
          <cell r="F17072">
            <v>0</v>
          </cell>
          <cell r="G17072">
            <v>2026000</v>
          </cell>
          <cell r="H17072">
            <v>219759</v>
          </cell>
          <cell r="I17072">
            <v>0</v>
          </cell>
          <cell r="J17072">
            <v>0</v>
          </cell>
          <cell r="K17072">
            <v>0</v>
          </cell>
          <cell r="Q17072">
            <v>219759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33480000</v>
          </cell>
          <cell r="F17133">
            <v>0</v>
          </cell>
          <cell r="G17133">
            <v>33480000</v>
          </cell>
          <cell r="H17133">
            <v>2519388.34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2519388.34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3287012.98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3287012.98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1886000</v>
          </cell>
          <cell r="F17285">
            <v>0</v>
          </cell>
          <cell r="G17285">
            <v>1886000</v>
          </cell>
          <cell r="H17285">
            <v>199456.8</v>
          </cell>
          <cell r="I17285">
            <v>0</v>
          </cell>
          <cell r="J17285">
            <v>0</v>
          </cell>
          <cell r="K17285">
            <v>0</v>
          </cell>
          <cell r="Q17285">
            <v>199456.8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38334000</v>
          </cell>
          <cell r="F17346">
            <v>0</v>
          </cell>
          <cell r="G17346">
            <v>38334000</v>
          </cell>
          <cell r="H17346">
            <v>2492237.94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2492237.94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42892409.629999995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42892409.629999995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2113000</v>
          </cell>
          <cell r="F17498">
            <v>0</v>
          </cell>
          <cell r="G17498">
            <v>2113000</v>
          </cell>
          <cell r="H17498">
            <v>194640</v>
          </cell>
          <cell r="I17498">
            <v>0</v>
          </cell>
          <cell r="J17498">
            <v>0</v>
          </cell>
          <cell r="K17498">
            <v>0</v>
          </cell>
          <cell r="Q17498">
            <v>194640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23546000</v>
          </cell>
          <cell r="F17559">
            <v>0</v>
          </cell>
          <cell r="G17559">
            <v>23546000</v>
          </cell>
          <cell r="H17559">
            <v>1464580.1600000001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1464580.1600000001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6177070.1400000006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6177070.1400000006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84352.68</v>
          </cell>
          <cell r="I17711">
            <v>0</v>
          </cell>
          <cell r="J17711">
            <v>0</v>
          </cell>
          <cell r="K17711">
            <v>0</v>
          </cell>
          <cell r="Q17711">
            <v>84352.68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50608000</v>
          </cell>
          <cell r="F17772">
            <v>0</v>
          </cell>
          <cell r="G17772">
            <v>50608000</v>
          </cell>
          <cell r="H17772">
            <v>3200418.77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3200418.77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16809231.060000002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16809231.060000002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1684000</v>
          </cell>
          <cell r="F17924">
            <v>0</v>
          </cell>
          <cell r="G17924">
            <v>1684000</v>
          </cell>
          <cell r="H17924">
            <v>155261.64000000001</v>
          </cell>
          <cell r="I17924">
            <v>0</v>
          </cell>
          <cell r="J17924">
            <v>0</v>
          </cell>
          <cell r="K17924">
            <v>0</v>
          </cell>
          <cell r="Q17924">
            <v>155261.64000000001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17647000</v>
          </cell>
          <cell r="F17985">
            <v>0</v>
          </cell>
          <cell r="G17985">
            <v>17647000</v>
          </cell>
          <cell r="H17985">
            <v>1137591.4099999999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1137591.4099999999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551542.03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551542.03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659000</v>
          </cell>
          <cell r="F18137">
            <v>0</v>
          </cell>
          <cell r="G18137">
            <v>659000</v>
          </cell>
          <cell r="H18137">
            <v>58333.919999999998</v>
          </cell>
          <cell r="I18137">
            <v>0</v>
          </cell>
          <cell r="J18137">
            <v>0</v>
          </cell>
          <cell r="K18137">
            <v>0</v>
          </cell>
          <cell r="Q18137">
            <v>58333.919999999998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10576000</v>
          </cell>
          <cell r="F18198">
            <v>0</v>
          </cell>
          <cell r="G18198">
            <v>10576000</v>
          </cell>
          <cell r="H18198">
            <v>676348.9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676348.9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7844835.5199999996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7844835.5199999996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8461.92</v>
          </cell>
          <cell r="I18350">
            <v>0</v>
          </cell>
          <cell r="J18350">
            <v>0</v>
          </cell>
          <cell r="K18350">
            <v>0</v>
          </cell>
          <cell r="Q18350">
            <v>8461.92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1287445000</v>
          </cell>
          <cell r="F18737">
            <v>0</v>
          </cell>
          <cell r="G18737">
            <v>1287445000</v>
          </cell>
          <cell r="H18737">
            <v>2555914.88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2555914.88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203441000</v>
          </cell>
          <cell r="F18950">
            <v>0</v>
          </cell>
          <cell r="G18950">
            <v>203441000</v>
          </cell>
          <cell r="H18950">
            <v>2723006.88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192446000</v>
          </cell>
          <cell r="F19163">
            <v>0</v>
          </cell>
          <cell r="G19163">
            <v>192446000</v>
          </cell>
          <cell r="H19163">
            <v>4299487.83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4299487.83</v>
          </cell>
          <cell r="R19163">
            <v>0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91522000</v>
          </cell>
          <cell r="F19376">
            <v>0</v>
          </cell>
          <cell r="G19376">
            <v>91522000</v>
          </cell>
          <cell r="H19376">
            <v>171008.05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171008.05</v>
          </cell>
          <cell r="R19376">
            <v>0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172527000</v>
          </cell>
          <cell r="F19589">
            <v>0</v>
          </cell>
          <cell r="G19589">
            <v>172527000</v>
          </cell>
          <cell r="H19589">
            <v>2895946.88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2895946.88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228677000</v>
          </cell>
          <cell r="F19802">
            <v>0</v>
          </cell>
          <cell r="G19802">
            <v>228677000</v>
          </cell>
          <cell r="H19802">
            <v>156144.84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156144.84</v>
          </cell>
          <cell r="R19802">
            <v>0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359419000</v>
          </cell>
          <cell r="F20015">
            <v>0</v>
          </cell>
          <cell r="G20015">
            <v>359419000</v>
          </cell>
          <cell r="H20015">
            <v>3417520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3417520</v>
          </cell>
          <cell r="R20015">
            <v>0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203030000</v>
          </cell>
          <cell r="F20228">
            <v>0</v>
          </cell>
          <cell r="G20228">
            <v>203030000</v>
          </cell>
          <cell r="H20228">
            <v>5461128.1200000001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5461128.1200000001</v>
          </cell>
          <cell r="R20228">
            <v>0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335192000</v>
          </cell>
          <cell r="F20441">
            <v>0</v>
          </cell>
          <cell r="G20441">
            <v>335192000</v>
          </cell>
          <cell r="H20441">
            <v>179336.85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179336.85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364759000</v>
          </cell>
          <cell r="F20654">
            <v>0</v>
          </cell>
          <cell r="G20654">
            <v>364759000</v>
          </cell>
          <cell r="H20654">
            <v>164406.43000000002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164406.43000000002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347669000</v>
          </cell>
          <cell r="F20867">
            <v>0</v>
          </cell>
          <cell r="G20867">
            <v>347669000</v>
          </cell>
          <cell r="H20867">
            <v>5008312.8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5008312.8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131685000</v>
          </cell>
          <cell r="F21080">
            <v>0</v>
          </cell>
          <cell r="G21080">
            <v>131685000</v>
          </cell>
          <cell r="H21080">
            <v>120164486.8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120164486.8</v>
          </cell>
          <cell r="R21080">
            <v>0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216731000</v>
          </cell>
          <cell r="F21293">
            <v>0</v>
          </cell>
          <cell r="G21293">
            <v>216731000</v>
          </cell>
          <cell r="H21293">
            <v>0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296893000</v>
          </cell>
          <cell r="F21506">
            <v>0</v>
          </cell>
          <cell r="G21506">
            <v>296893000</v>
          </cell>
          <cell r="H21506">
            <v>129378352.2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129378352.2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241894000</v>
          </cell>
          <cell r="F21719">
            <v>0</v>
          </cell>
          <cell r="G21719">
            <v>241894000</v>
          </cell>
          <cell r="H21719">
            <v>7734579.7999999998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7734579.7999999998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197788000</v>
          </cell>
          <cell r="F21932">
            <v>0</v>
          </cell>
          <cell r="G21932">
            <v>197788000</v>
          </cell>
          <cell r="H21932">
            <v>4353145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4353145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138536000</v>
          </cell>
          <cell r="F22145">
            <v>0</v>
          </cell>
          <cell r="G22145">
            <v>138536000</v>
          </cell>
          <cell r="H22145">
            <v>136706000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136706000</v>
          </cell>
          <cell r="R22145">
            <v>0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6407000</v>
          </cell>
          <cell r="F22671">
            <v>0</v>
          </cell>
          <cell r="G22671">
            <v>6407000</v>
          </cell>
          <cell r="H22671">
            <v>664313.37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664313.37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297808000</v>
          </cell>
          <cell r="F22784">
            <v>0</v>
          </cell>
          <cell r="G22784">
            <v>297808000</v>
          </cell>
          <cell r="H22784">
            <v>5448530.2400000002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5448530.2400000002</v>
          </cell>
          <cell r="R22784">
            <v>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1739000</v>
          </cell>
          <cell r="F22884">
            <v>0</v>
          </cell>
          <cell r="G22884">
            <v>1739000</v>
          </cell>
          <cell r="H22884">
            <v>107040.56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107040.56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30738441.939999998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30738441.939999998</v>
          </cell>
          <cell r="R22997">
            <v>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1739000</v>
          </cell>
          <cell r="F23097">
            <v>0</v>
          </cell>
          <cell r="G23097">
            <v>1739000</v>
          </cell>
          <cell r="H23097">
            <v>107040.56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107040.56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83942316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83942316</v>
          </cell>
          <cell r="R23210">
            <v>0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1739000</v>
          </cell>
          <cell r="F23310">
            <v>0</v>
          </cell>
          <cell r="G23310">
            <v>1739000</v>
          </cell>
          <cell r="H23310">
            <v>104854.08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104854.08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0</v>
          </cell>
          <cell r="G23423">
            <v>1336178000</v>
          </cell>
          <cell r="H23423">
            <v>327458571.45999998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327458571.45999998</v>
          </cell>
          <cell r="R23423">
            <v>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1739000</v>
          </cell>
          <cell r="F23523">
            <v>0</v>
          </cell>
          <cell r="G23523">
            <v>1739000</v>
          </cell>
          <cell r="H23523">
            <v>111261.56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111261.56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94723939.319999993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94723939.319999993</v>
          </cell>
          <cell r="R23636">
            <v>0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1739000</v>
          </cell>
          <cell r="F23736">
            <v>0</v>
          </cell>
          <cell r="G23736">
            <v>1739000</v>
          </cell>
          <cell r="H23736">
            <v>96245.48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96245.48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1782915.6099999999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1782915.6099999999</v>
          </cell>
          <cell r="R23849">
            <v>0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1739000</v>
          </cell>
          <cell r="F23949">
            <v>0</v>
          </cell>
          <cell r="G23949">
            <v>1739000</v>
          </cell>
          <cell r="H23949">
            <v>107040.56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107040.56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344908254.69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344908254.69</v>
          </cell>
          <cell r="R24062">
            <v>0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1739000</v>
          </cell>
          <cell r="F24162">
            <v>0</v>
          </cell>
          <cell r="G24162">
            <v>1739000</v>
          </cell>
          <cell r="H24162">
            <v>107034.08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107034.08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212818679.52000001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212818679.52000001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1744000</v>
          </cell>
          <cell r="F24375">
            <v>0</v>
          </cell>
          <cell r="G24375">
            <v>1744000</v>
          </cell>
          <cell r="H24375">
            <v>77573.97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77573.97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1027150.13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1027150.13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1739000</v>
          </cell>
          <cell r="F24588">
            <v>0</v>
          </cell>
          <cell r="G24588">
            <v>1739000</v>
          </cell>
          <cell r="H24588">
            <v>107040.56000000001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107040.56000000001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634879858.97000003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634879858.97000003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1739000</v>
          </cell>
          <cell r="F24801">
            <v>0</v>
          </cell>
          <cell r="G24801">
            <v>1739000</v>
          </cell>
          <cell r="H24801">
            <v>60011.060000000005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60011.060000000005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15292033.57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15292033.57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1739000</v>
          </cell>
          <cell r="F25014">
            <v>0</v>
          </cell>
          <cell r="G25014">
            <v>1739000</v>
          </cell>
          <cell r="H25014">
            <v>117010.56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117010.56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885368.17999999993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885368.17999999993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1739000</v>
          </cell>
          <cell r="F25227">
            <v>0</v>
          </cell>
          <cell r="G25227">
            <v>1739000</v>
          </cell>
          <cell r="H25227">
            <v>107040.56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107040.56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0</v>
          </cell>
          <cell r="G25340">
            <v>2646944000</v>
          </cell>
          <cell r="H25340">
            <v>18561265.960000001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18561265.960000001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1739000</v>
          </cell>
          <cell r="F25440">
            <v>0</v>
          </cell>
          <cell r="G25440">
            <v>1739000</v>
          </cell>
          <cell r="H25440">
            <v>72094.320000000007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72094.320000000007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0</v>
          </cell>
          <cell r="G25553">
            <v>2823297000</v>
          </cell>
          <cell r="H25553">
            <v>235731689.99000001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235731689.99000001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1739000</v>
          </cell>
          <cell r="F25653">
            <v>0</v>
          </cell>
          <cell r="G25653">
            <v>1739000</v>
          </cell>
          <cell r="H25653">
            <v>72094.320000000007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72094.320000000007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27678487.489999998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27678487.489999998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1739000</v>
          </cell>
          <cell r="F25866">
            <v>0</v>
          </cell>
          <cell r="G25866">
            <v>1739000</v>
          </cell>
          <cell r="H25866">
            <v>107040.56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107040.56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535713000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535713000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1739000</v>
          </cell>
          <cell r="F26079">
            <v>0</v>
          </cell>
          <cell r="G26079">
            <v>1739000</v>
          </cell>
          <cell r="H26079">
            <v>107041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107041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125410094.39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125410094.39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0</v>
          </cell>
          <cell r="F26405">
            <v>0</v>
          </cell>
          <cell r="G26405">
            <v>0</v>
          </cell>
          <cell r="H26405">
            <v>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0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47769000</v>
          </cell>
          <cell r="F26718">
            <v>0</v>
          </cell>
          <cell r="G26718">
            <v>47769000</v>
          </cell>
          <cell r="H26718">
            <v>5420493.4600000009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5420493.4600000009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35138361000</v>
          </cell>
          <cell r="F26831">
            <v>0</v>
          </cell>
          <cell r="G26831">
            <v>35138361000</v>
          </cell>
          <cell r="H26831">
            <v>5079997526.6099987</v>
          </cell>
          <cell r="I26831">
            <v>0</v>
          </cell>
          <cell r="J26831">
            <v>0</v>
          </cell>
          <cell r="K26831">
            <v>0</v>
          </cell>
          <cell r="L26831">
            <v>4878772598.2799997</v>
          </cell>
          <cell r="M26831">
            <v>0</v>
          </cell>
          <cell r="N26831">
            <v>0</v>
          </cell>
          <cell r="O26831">
            <v>0</v>
          </cell>
          <cell r="P26831">
            <v>4878772598.2799997</v>
          </cell>
          <cell r="Q26831">
            <v>201224928.32999998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2559000</v>
          </cell>
          <cell r="F26870">
            <v>0</v>
          </cell>
          <cell r="G26870">
            <v>2559000</v>
          </cell>
          <cell r="H26870">
            <v>214418.64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214418.64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7614000</v>
          </cell>
          <cell r="F30665">
            <v>0</v>
          </cell>
          <cell r="G30665">
            <v>7614000</v>
          </cell>
          <cell r="H30665">
            <v>0</v>
          </cell>
          <cell r="I30665">
            <v>0</v>
          </cell>
          <cell r="J30665">
            <v>0</v>
          </cell>
          <cell r="K30665">
            <v>0</v>
          </cell>
          <cell r="L30665">
            <v>0</v>
          </cell>
          <cell r="M30665">
            <v>0</v>
          </cell>
          <cell r="N30665">
            <v>0</v>
          </cell>
          <cell r="O30665">
            <v>0</v>
          </cell>
          <cell r="P30665">
            <v>0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4863306.34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52083000</v>
          </cell>
          <cell r="F31946">
            <v>0</v>
          </cell>
          <cell r="G31946">
            <v>52083000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14">
          <cell r="AC32314">
            <v>0</v>
          </cell>
        </row>
        <row r="32372">
          <cell r="E32372">
            <v>2517000</v>
          </cell>
          <cell r="F32372">
            <v>0</v>
          </cell>
          <cell r="G32372">
            <v>2517000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3026000</v>
          </cell>
          <cell r="F32585">
            <v>0</v>
          </cell>
          <cell r="G32585">
            <v>3026000</v>
          </cell>
          <cell r="H32585">
            <v>878856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878856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937000</v>
          </cell>
          <cell r="F32798">
            <v>0</v>
          </cell>
          <cell r="G32798">
            <v>937000</v>
          </cell>
          <cell r="H32798">
            <v>439428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439428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961000</v>
          </cell>
          <cell r="F33011">
            <v>0</v>
          </cell>
          <cell r="G33011">
            <v>961000</v>
          </cell>
          <cell r="H33011">
            <v>46109.25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46109.25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834000</v>
          </cell>
          <cell r="F33224">
            <v>0</v>
          </cell>
          <cell r="G33224">
            <v>834000</v>
          </cell>
          <cell r="H33224">
            <v>439428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439428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1306000</v>
          </cell>
          <cell r="F33437">
            <v>0</v>
          </cell>
          <cell r="G33437">
            <v>1306000</v>
          </cell>
          <cell r="H33437">
            <v>18309.5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18309.5</v>
          </cell>
          <cell r="R33437">
            <v>0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1058000</v>
          </cell>
          <cell r="F33650">
            <v>0</v>
          </cell>
          <cell r="G33650">
            <v>1058000</v>
          </cell>
          <cell r="H33650">
            <v>333463.59000000003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333463.59000000003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810000</v>
          </cell>
          <cell r="F33863">
            <v>0</v>
          </cell>
          <cell r="G33863">
            <v>810000</v>
          </cell>
          <cell r="H33863">
            <v>439428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439428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840000</v>
          </cell>
          <cell r="F34076">
            <v>0</v>
          </cell>
          <cell r="G34076">
            <v>840000</v>
          </cell>
          <cell r="H34076">
            <v>20000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20000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943000</v>
          </cell>
          <cell r="F34289">
            <v>0</v>
          </cell>
          <cell r="G34289">
            <v>943000</v>
          </cell>
          <cell r="H34289">
            <v>20000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20000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1985000</v>
          </cell>
          <cell r="F34502">
            <v>0</v>
          </cell>
          <cell r="G34502">
            <v>1985000</v>
          </cell>
          <cell r="H34502">
            <v>878856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878856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1367000</v>
          </cell>
          <cell r="F34715">
            <v>0</v>
          </cell>
          <cell r="G34715">
            <v>1367000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2977000</v>
          </cell>
          <cell r="F34928">
            <v>0</v>
          </cell>
          <cell r="G34928">
            <v>2977000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1410000</v>
          </cell>
          <cell r="F35141">
            <v>0</v>
          </cell>
          <cell r="G35141">
            <v>1410000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1015000</v>
          </cell>
          <cell r="F35354">
            <v>0</v>
          </cell>
          <cell r="G35354">
            <v>1015000</v>
          </cell>
          <cell r="H35354">
            <v>439428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834000</v>
          </cell>
          <cell r="F35567">
            <v>0</v>
          </cell>
          <cell r="G35567">
            <v>834000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1398000</v>
          </cell>
          <cell r="F35780">
            <v>0</v>
          </cell>
          <cell r="G35780">
            <v>1398000</v>
          </cell>
          <cell r="H35780">
            <v>910000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910000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351849026.22999996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1901897000</v>
          </cell>
          <cell r="F36419">
            <v>0</v>
          </cell>
          <cell r="G36419">
            <v>1901897000</v>
          </cell>
          <cell r="H36419">
            <v>166579750.91</v>
          </cell>
          <cell r="I36419">
            <v>0</v>
          </cell>
          <cell r="J36419">
            <v>0</v>
          </cell>
          <cell r="K36419">
            <v>0</v>
          </cell>
          <cell r="L36419">
            <v>97067777.379999995</v>
          </cell>
          <cell r="M36419">
            <v>0</v>
          </cell>
          <cell r="N36419">
            <v>0</v>
          </cell>
          <cell r="O36419">
            <v>0</v>
          </cell>
          <cell r="P36419">
            <v>97067777.379999995</v>
          </cell>
          <cell r="Q36419">
            <v>69511973.529999986</v>
          </cell>
          <cell r="R36419">
            <v>0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50877000</v>
          </cell>
          <cell r="F36632">
            <v>0</v>
          </cell>
          <cell r="G36632">
            <v>50877000</v>
          </cell>
          <cell r="H36632">
            <v>35972869.32</v>
          </cell>
          <cell r="I36632">
            <v>0</v>
          </cell>
          <cell r="J36632">
            <v>0</v>
          </cell>
          <cell r="K36632">
            <v>0</v>
          </cell>
          <cell r="L36632">
            <v>17804647.439999998</v>
          </cell>
          <cell r="M36632">
            <v>0</v>
          </cell>
          <cell r="N36632">
            <v>0</v>
          </cell>
          <cell r="O36632">
            <v>0</v>
          </cell>
          <cell r="P36632">
            <v>17804647.439999998</v>
          </cell>
          <cell r="Q36632">
            <v>18168221.879999999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50000000</v>
          </cell>
          <cell r="F36667">
            <v>0</v>
          </cell>
          <cell r="G36667">
            <v>50000000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149296406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149296406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30054000</v>
          </cell>
          <cell r="F37800">
            <v>0</v>
          </cell>
          <cell r="G37800">
            <v>30054000</v>
          </cell>
          <cell r="H37800">
            <v>4215290.6500000004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4215290.6500000004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44156000</v>
          </cell>
          <cell r="F37913">
            <v>0</v>
          </cell>
          <cell r="G37913">
            <v>44156000</v>
          </cell>
          <cell r="H37913">
            <v>20989886.91</v>
          </cell>
          <cell r="I37913">
            <v>0</v>
          </cell>
          <cell r="J37913">
            <v>0</v>
          </cell>
          <cell r="K37913">
            <v>0</v>
          </cell>
          <cell r="L37913">
            <v>7125</v>
          </cell>
          <cell r="M37913">
            <v>0</v>
          </cell>
          <cell r="N37913">
            <v>0</v>
          </cell>
          <cell r="O37913">
            <v>0</v>
          </cell>
          <cell r="P37913">
            <v>7125</v>
          </cell>
          <cell r="Q37913">
            <v>20982761.91</v>
          </cell>
          <cell r="R37913">
            <v>0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2505000</v>
          </cell>
          <cell r="F37952">
            <v>0</v>
          </cell>
          <cell r="G37952">
            <v>2505000</v>
          </cell>
          <cell r="H37952">
            <v>228732.38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228732.38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25433909.940000001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108527000</v>
          </cell>
          <cell r="F38555">
            <v>0</v>
          </cell>
          <cell r="G38555">
            <v>108527000</v>
          </cell>
          <cell r="H38555">
            <v>9314576.6400000006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9314576.6400000006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91651000</v>
          </cell>
          <cell r="F38655">
            <v>0</v>
          </cell>
          <cell r="G38655">
            <v>91651000</v>
          </cell>
          <cell r="H38655">
            <v>5974570.9800000004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5974570.9800000004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1995026.98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1995026.98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7698000</v>
          </cell>
          <cell r="F38807">
            <v>0</v>
          </cell>
          <cell r="G38807">
            <v>7698000</v>
          </cell>
          <cell r="H38807">
            <v>652327.31999999995</v>
          </cell>
          <cell r="I38807">
            <v>0</v>
          </cell>
          <cell r="J38807">
            <v>0</v>
          </cell>
          <cell r="K38807">
            <v>0</v>
          </cell>
          <cell r="Q38807">
            <v>652327.31999999995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51517000</v>
          </cell>
          <cell r="F38868">
            <v>0</v>
          </cell>
          <cell r="G38868">
            <v>51517000</v>
          </cell>
          <cell r="H38868">
            <v>3707297.8699999996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3707297.8699999996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0</v>
          </cell>
          <cell r="G38981">
            <v>2480000</v>
          </cell>
          <cell r="H38981">
            <v>1133628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1133628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4263000</v>
          </cell>
          <cell r="F39020">
            <v>0</v>
          </cell>
          <cell r="G39020">
            <v>4263000</v>
          </cell>
          <cell r="H39020">
            <v>400116.24</v>
          </cell>
          <cell r="I39020">
            <v>0</v>
          </cell>
          <cell r="J39020">
            <v>0</v>
          </cell>
          <cell r="K39020">
            <v>0</v>
          </cell>
          <cell r="Q39020">
            <v>400116.24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52581000</v>
          </cell>
          <cell r="F39081">
            <v>0</v>
          </cell>
          <cell r="G39081">
            <v>52581000</v>
          </cell>
          <cell r="H39081">
            <v>3559695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3559695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55947.45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55947.45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4560000</v>
          </cell>
          <cell r="F39233">
            <v>0</v>
          </cell>
          <cell r="G39233">
            <v>4560000</v>
          </cell>
          <cell r="H39233">
            <v>396716.4</v>
          </cell>
          <cell r="I39233">
            <v>0</v>
          </cell>
          <cell r="J39233">
            <v>0</v>
          </cell>
          <cell r="K39233">
            <v>0</v>
          </cell>
          <cell r="Q39233">
            <v>396716.4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57672000</v>
          </cell>
          <cell r="F39294">
            <v>0</v>
          </cell>
          <cell r="G39294">
            <v>57672000</v>
          </cell>
          <cell r="H39294">
            <v>4165993.2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4165993.2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0</v>
          </cell>
          <cell r="G39407">
            <v>3455000</v>
          </cell>
          <cell r="H39407">
            <v>626050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626050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4832000</v>
          </cell>
          <cell r="F39446">
            <v>0</v>
          </cell>
          <cell r="G39446">
            <v>4832000</v>
          </cell>
          <cell r="H39446">
            <v>429464.76</v>
          </cell>
          <cell r="I39446">
            <v>0</v>
          </cell>
          <cell r="J39446">
            <v>0</v>
          </cell>
          <cell r="K39446">
            <v>0</v>
          </cell>
          <cell r="Q39446">
            <v>429464.76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70991000</v>
          </cell>
          <cell r="F39507">
            <v>0</v>
          </cell>
          <cell r="G39507">
            <v>70991000</v>
          </cell>
          <cell r="H39507">
            <v>4680227.4499999993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4680227.4499999993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0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5709000</v>
          </cell>
          <cell r="F39659">
            <v>0</v>
          </cell>
          <cell r="G39659">
            <v>5709000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63847000</v>
          </cell>
          <cell r="F39720">
            <v>0</v>
          </cell>
          <cell r="G39720">
            <v>63847000</v>
          </cell>
          <cell r="H39720">
            <v>5083057.2600000007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5083057.2600000007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66143.239999999991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66143.239999999991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5286000</v>
          </cell>
          <cell r="F39872">
            <v>0</v>
          </cell>
          <cell r="G39872">
            <v>5286000</v>
          </cell>
          <cell r="H39872">
            <v>518747.58</v>
          </cell>
          <cell r="I39872">
            <v>0</v>
          </cell>
          <cell r="J39872">
            <v>0</v>
          </cell>
          <cell r="K39872">
            <v>0</v>
          </cell>
          <cell r="Q39872">
            <v>518747.58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56592000</v>
          </cell>
          <cell r="F39933">
            <v>0</v>
          </cell>
          <cell r="G39933">
            <v>56592000</v>
          </cell>
          <cell r="H39933">
            <v>3483325.84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3483325.84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1431010.6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1431010.6</v>
          </cell>
          <cell r="R40046">
            <v>0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4717000</v>
          </cell>
          <cell r="F40085">
            <v>0</v>
          </cell>
          <cell r="G40085">
            <v>4717000</v>
          </cell>
          <cell r="H40085">
            <v>374045.34</v>
          </cell>
          <cell r="I40085">
            <v>0</v>
          </cell>
          <cell r="J40085">
            <v>0</v>
          </cell>
          <cell r="K40085">
            <v>0</v>
          </cell>
          <cell r="Q40085">
            <v>374045.34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65181000</v>
          </cell>
          <cell r="F40146">
            <v>0</v>
          </cell>
          <cell r="G40146">
            <v>65181000</v>
          </cell>
          <cell r="H40146">
            <v>4679798.24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4679798.24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0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5657000</v>
          </cell>
          <cell r="F40298">
            <v>0</v>
          </cell>
          <cell r="G40298">
            <v>5657000</v>
          </cell>
          <cell r="H40298">
            <v>493137.61</v>
          </cell>
          <cell r="I40298">
            <v>0</v>
          </cell>
          <cell r="J40298">
            <v>0</v>
          </cell>
          <cell r="K40298">
            <v>0</v>
          </cell>
          <cell r="Q40298">
            <v>493137.61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61913000</v>
          </cell>
          <cell r="F40359">
            <v>0</v>
          </cell>
          <cell r="G40359">
            <v>61913000</v>
          </cell>
          <cell r="H40359">
            <v>4396792.92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4396792.92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78859.77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78859.77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5381000</v>
          </cell>
          <cell r="F40511">
            <v>0</v>
          </cell>
          <cell r="G40511">
            <v>5381000</v>
          </cell>
          <cell r="H40511">
            <v>465183.16</v>
          </cell>
          <cell r="I40511">
            <v>0</v>
          </cell>
          <cell r="J40511">
            <v>0</v>
          </cell>
          <cell r="K40511">
            <v>0</v>
          </cell>
          <cell r="Q40511">
            <v>465183.16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63539000</v>
          </cell>
          <cell r="F40572">
            <v>0</v>
          </cell>
          <cell r="G40572">
            <v>63539000</v>
          </cell>
          <cell r="H40572">
            <v>4203091.25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4203091.25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404737.5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404737.5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5134000</v>
          </cell>
          <cell r="F40724">
            <v>0</v>
          </cell>
          <cell r="G40724">
            <v>5134000</v>
          </cell>
          <cell r="H40724">
            <v>444907.44</v>
          </cell>
          <cell r="I40724">
            <v>0</v>
          </cell>
          <cell r="J40724">
            <v>0</v>
          </cell>
          <cell r="K40724">
            <v>0</v>
          </cell>
          <cell r="Q40724">
            <v>444907.44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56212000</v>
          </cell>
          <cell r="F40785">
            <v>0</v>
          </cell>
          <cell r="G40785">
            <v>56212000</v>
          </cell>
          <cell r="H40785">
            <v>3569815.88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3569815.88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</v>
          </cell>
          <cell r="H40898">
            <v>12540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12540</v>
          </cell>
          <cell r="R40898">
            <v>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4872000</v>
          </cell>
          <cell r="F40937">
            <v>0</v>
          </cell>
          <cell r="G40937">
            <v>4872000</v>
          </cell>
          <cell r="H40937">
            <v>371334.84</v>
          </cell>
          <cell r="I40937">
            <v>0</v>
          </cell>
          <cell r="J40937">
            <v>0</v>
          </cell>
          <cell r="K40937">
            <v>0</v>
          </cell>
          <cell r="Q40937">
            <v>371334.84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68377000</v>
          </cell>
          <cell r="F40998">
            <v>0</v>
          </cell>
          <cell r="G40998">
            <v>68377000</v>
          </cell>
          <cell r="H40998">
            <v>4321781.9899999993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4321781.9899999993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1611238.88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1611238.88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5856000</v>
          </cell>
          <cell r="F41150">
            <v>0</v>
          </cell>
          <cell r="G41150">
            <v>5856000</v>
          </cell>
          <cell r="H41150">
            <v>470134.8</v>
          </cell>
          <cell r="I41150">
            <v>0</v>
          </cell>
          <cell r="J41150">
            <v>0</v>
          </cell>
          <cell r="K41150">
            <v>0</v>
          </cell>
          <cell r="Q41150">
            <v>470134.8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67961000</v>
          </cell>
          <cell r="F41211">
            <v>0</v>
          </cell>
          <cell r="G41211">
            <v>67961000</v>
          </cell>
          <cell r="H41211">
            <v>4283478.87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4283478.87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461676.48</v>
          </cell>
          <cell r="I41363">
            <v>0</v>
          </cell>
          <cell r="J41363">
            <v>0</v>
          </cell>
          <cell r="K41363">
            <v>0</v>
          </cell>
          <cell r="Q41363">
            <v>461676.48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60638000</v>
          </cell>
          <cell r="F41424">
            <v>0</v>
          </cell>
          <cell r="G41424">
            <v>60638000</v>
          </cell>
          <cell r="H41424">
            <v>4097481.2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4097481.2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1221499.8799999999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1221499.8799999999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5198000</v>
          </cell>
          <cell r="F41576">
            <v>0</v>
          </cell>
          <cell r="G41576">
            <v>5198000</v>
          </cell>
          <cell r="H41576">
            <v>450616.16</v>
          </cell>
          <cell r="I41576">
            <v>0</v>
          </cell>
          <cell r="J41576">
            <v>0</v>
          </cell>
          <cell r="K41576">
            <v>0</v>
          </cell>
          <cell r="Q41576">
            <v>450616.16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61760000</v>
          </cell>
          <cell r="F41637">
            <v>0</v>
          </cell>
          <cell r="G41637">
            <v>61760000</v>
          </cell>
          <cell r="H41637">
            <v>5201459.1499999994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5201459.1499999994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65401.61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65401.61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5340000</v>
          </cell>
          <cell r="F41789">
            <v>0</v>
          </cell>
          <cell r="G41789">
            <v>5340000</v>
          </cell>
          <cell r="H41789">
            <v>479610.36000000004</v>
          </cell>
          <cell r="I41789">
            <v>0</v>
          </cell>
          <cell r="J41789">
            <v>0</v>
          </cell>
          <cell r="K41789">
            <v>0</v>
          </cell>
          <cell r="Q41789">
            <v>479610.36000000004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61001000</v>
          </cell>
          <cell r="F41850">
            <v>0</v>
          </cell>
          <cell r="G41850">
            <v>61001000</v>
          </cell>
          <cell r="H41850">
            <v>4271115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4271115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200000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4293000</v>
          </cell>
          <cell r="F42002">
            <v>0</v>
          </cell>
          <cell r="G42002">
            <v>4293000</v>
          </cell>
          <cell r="H42002">
            <v>362659.24</v>
          </cell>
          <cell r="I42002">
            <v>0</v>
          </cell>
          <cell r="J42002">
            <v>0</v>
          </cell>
          <cell r="K42002">
            <v>0</v>
          </cell>
          <cell r="Q42002">
            <v>362659.24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16993000</v>
          </cell>
          <cell r="F42063">
            <v>0</v>
          </cell>
          <cell r="G42063">
            <v>16993000</v>
          </cell>
          <cell r="H42063">
            <v>2325641.54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2325641.54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26526000</v>
          </cell>
          <cell r="F42176">
            <v>0</v>
          </cell>
          <cell r="G42176">
            <v>26526000</v>
          </cell>
          <cell r="H42176">
            <v>13683413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13683413</v>
          </cell>
          <cell r="R42176">
            <v>0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1294000</v>
          </cell>
          <cell r="F42215">
            <v>0</v>
          </cell>
          <cell r="G42215">
            <v>1294000</v>
          </cell>
          <cell r="H42215">
            <v>110116.56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110116.56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166599144000</v>
          </cell>
          <cell r="F42643">
            <v>0</v>
          </cell>
          <cell r="H42643">
            <v>12056733554.180002</v>
          </cell>
          <cell r="I42643">
            <v>0</v>
          </cell>
          <cell r="J42643">
            <v>0</v>
          </cell>
          <cell r="K42643">
            <v>0</v>
          </cell>
          <cell r="L42643">
            <v>5722230733.6500006</v>
          </cell>
          <cell r="M42643">
            <v>0</v>
          </cell>
          <cell r="N42643">
            <v>0</v>
          </cell>
          <cell r="O42643">
            <v>0</v>
          </cell>
          <cell r="P42643">
            <v>5722230733.6500006</v>
          </cell>
          <cell r="Q42643">
            <v>6334502820.5300007</v>
          </cell>
          <cell r="R42643">
            <v>0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12056733554.180002</v>
          </cell>
          <cell r="AD42643">
            <v>154542410445.82001</v>
          </cell>
        </row>
        <row r="42919">
          <cell r="E42919">
            <v>39161000</v>
          </cell>
          <cell r="F42919">
            <v>0</v>
          </cell>
          <cell r="G42919">
            <v>39161000</v>
          </cell>
          <cell r="H42919">
            <v>4284090.13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4284090.13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32233000</v>
          </cell>
          <cell r="F43032">
            <v>0</v>
          </cell>
          <cell r="G43032">
            <v>32233000</v>
          </cell>
          <cell r="H43032">
            <v>6431463.8200000003</v>
          </cell>
          <cell r="I43032">
            <v>0</v>
          </cell>
          <cell r="J43032">
            <v>0</v>
          </cell>
          <cell r="K43032">
            <v>0</v>
          </cell>
          <cell r="L43032">
            <v>683640</v>
          </cell>
          <cell r="M43032">
            <v>0</v>
          </cell>
          <cell r="N43032">
            <v>0</v>
          </cell>
          <cell r="O43032">
            <v>0</v>
          </cell>
          <cell r="P43032">
            <v>683640</v>
          </cell>
          <cell r="Q43032">
            <v>5747823.8200000003</v>
          </cell>
          <cell r="R43032">
            <v>0</v>
          </cell>
          <cell r="S43032">
            <v>0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5125000</v>
          </cell>
          <cell r="F43132">
            <v>0</v>
          </cell>
          <cell r="G43132">
            <v>5125000</v>
          </cell>
          <cell r="H43132">
            <v>333220.37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333220.37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0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5135000</v>
          </cell>
          <cell r="F43345">
            <v>0</v>
          </cell>
          <cell r="G43345">
            <v>5135000</v>
          </cell>
          <cell r="H43345">
            <v>333220.37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333220.37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78000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78000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5286000</v>
          </cell>
          <cell r="F43558">
            <v>0</v>
          </cell>
          <cell r="G43558">
            <v>5286000</v>
          </cell>
          <cell r="H43558">
            <v>326296.32000000001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326296.32000000001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64124.56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64124.56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5125000</v>
          </cell>
          <cell r="F43771">
            <v>0</v>
          </cell>
          <cell r="G43771">
            <v>5125000</v>
          </cell>
          <cell r="H43771">
            <v>345695.37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345695.37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42617.78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42617.78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5276000</v>
          </cell>
          <cell r="F43984">
            <v>0</v>
          </cell>
          <cell r="G43984">
            <v>5276000</v>
          </cell>
          <cell r="H43984">
            <v>274310.57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274310.57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14210.1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14210.1</v>
          </cell>
          <cell r="R44097">
            <v>0</v>
          </cell>
          <cell r="S44097">
            <v>0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5125000</v>
          </cell>
          <cell r="F44197">
            <v>0</v>
          </cell>
          <cell r="G44197">
            <v>5125000</v>
          </cell>
          <cell r="H44197">
            <v>305479.61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305479.61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0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0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5125000</v>
          </cell>
          <cell r="F44410">
            <v>0</v>
          </cell>
          <cell r="G44410">
            <v>5125000</v>
          </cell>
          <cell r="H44410">
            <v>333532.21999999997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333532.21999999997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0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0</v>
          </cell>
          <cell r="S44523">
            <v>0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5125000</v>
          </cell>
          <cell r="F44623">
            <v>0</v>
          </cell>
          <cell r="G44623">
            <v>5125000</v>
          </cell>
          <cell r="H44623">
            <v>321233.33999999997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321233.33999999997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6120.15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6120.15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5296000</v>
          </cell>
          <cell r="F44836">
            <v>0</v>
          </cell>
          <cell r="G44836">
            <v>5296000</v>
          </cell>
          <cell r="H44836">
            <v>318074.51999999996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318074.51999999996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5125000</v>
          </cell>
          <cell r="F45049">
            <v>0</v>
          </cell>
          <cell r="G45049">
            <v>5125000</v>
          </cell>
          <cell r="H45049">
            <v>192043.97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192043.97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5276000</v>
          </cell>
          <cell r="F45262">
            <v>0</v>
          </cell>
          <cell r="G45262">
            <v>5276000</v>
          </cell>
          <cell r="H45262">
            <v>353220.37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353220.37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69514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69514</v>
          </cell>
          <cell r="R45375">
            <v>0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7960000</v>
          </cell>
          <cell r="F45475">
            <v>0</v>
          </cell>
          <cell r="G45475">
            <v>7960000</v>
          </cell>
          <cell r="H45475">
            <v>509194.81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509194.81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387485.09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387485.09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5125000</v>
          </cell>
          <cell r="F45688">
            <v>0</v>
          </cell>
          <cell r="G45688">
            <v>5125000</v>
          </cell>
          <cell r="H45688">
            <v>333220.37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333220.37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29551.13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29551.13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5125000</v>
          </cell>
          <cell r="F45901">
            <v>0</v>
          </cell>
          <cell r="G45901">
            <v>5125000</v>
          </cell>
          <cell r="H45901">
            <v>333220.37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333220.37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7809000</v>
          </cell>
          <cell r="F46114">
            <v>0</v>
          </cell>
          <cell r="G46114">
            <v>7809000</v>
          </cell>
          <cell r="H46114">
            <v>421207.59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421207.59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92015.38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92015.38</v>
          </cell>
          <cell r="R46227">
            <v>0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5276000</v>
          </cell>
          <cell r="F46327">
            <v>0</v>
          </cell>
          <cell r="G46327">
            <v>5276000</v>
          </cell>
          <cell r="H46327">
            <v>349029.22000000003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349029.22000000003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14000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14000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2110659000</v>
          </cell>
          <cell r="F46653">
            <v>0</v>
          </cell>
          <cell r="G46653">
            <v>2110659000</v>
          </cell>
          <cell r="H46653">
            <v>138111790.19999999</v>
          </cell>
          <cell r="I46653">
            <v>0</v>
          </cell>
          <cell r="J46653">
            <v>0</v>
          </cell>
          <cell r="K46653">
            <v>0</v>
          </cell>
          <cell r="L46653">
            <v>79475731.840000004</v>
          </cell>
          <cell r="M46653">
            <v>0</v>
          </cell>
          <cell r="N46653">
            <v>0</v>
          </cell>
          <cell r="O46653">
            <v>0</v>
          </cell>
          <cell r="P46653">
            <v>79475731.840000004</v>
          </cell>
          <cell r="Q46653">
            <v>58636058.359999999</v>
          </cell>
          <cell r="R46653">
            <v>0</v>
          </cell>
          <cell r="S46653">
            <v>0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0</v>
          </cell>
          <cell r="F46866">
            <v>0</v>
          </cell>
          <cell r="G46866">
            <v>0</v>
          </cell>
          <cell r="H46866">
            <v>0</v>
          </cell>
          <cell r="I46866">
            <v>0</v>
          </cell>
          <cell r="J46866">
            <v>0</v>
          </cell>
          <cell r="K46866">
            <v>0</v>
          </cell>
          <cell r="L46866">
            <v>0</v>
          </cell>
          <cell r="M46866">
            <v>0</v>
          </cell>
          <cell r="N46866">
            <v>0</v>
          </cell>
          <cell r="O46866">
            <v>0</v>
          </cell>
          <cell r="P46866">
            <v>0</v>
          </cell>
          <cell r="Q46866">
            <v>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157637000</v>
          </cell>
          <cell r="F47079">
            <v>0</v>
          </cell>
          <cell r="G47079">
            <v>157637000</v>
          </cell>
          <cell r="H47079">
            <v>35445333.659999996</v>
          </cell>
          <cell r="I47079">
            <v>0</v>
          </cell>
          <cell r="J47079">
            <v>0</v>
          </cell>
          <cell r="K47079">
            <v>0</v>
          </cell>
          <cell r="L47079">
            <v>27773002</v>
          </cell>
          <cell r="M47079">
            <v>0</v>
          </cell>
          <cell r="N47079">
            <v>0</v>
          </cell>
          <cell r="O47079">
            <v>0</v>
          </cell>
          <cell r="P47079">
            <v>27773002</v>
          </cell>
          <cell r="Q47079">
            <v>7672331.6600000001</v>
          </cell>
          <cell r="R47079">
            <v>0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0</v>
          </cell>
          <cell r="G47292">
            <v>1890000000</v>
          </cell>
          <cell r="H47292">
            <v>43925569.670000009</v>
          </cell>
          <cell r="I47292">
            <v>0</v>
          </cell>
          <cell r="J47292">
            <v>0</v>
          </cell>
          <cell r="K47292">
            <v>0</v>
          </cell>
          <cell r="L47292">
            <v>14296052.23</v>
          </cell>
          <cell r="M47292">
            <v>0</v>
          </cell>
          <cell r="N47292">
            <v>0</v>
          </cell>
          <cell r="O47292">
            <v>0</v>
          </cell>
          <cell r="P47292">
            <v>14296052.23</v>
          </cell>
          <cell r="Q47292">
            <v>29629517.440000001</v>
          </cell>
          <cell r="R47292">
            <v>0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776024000</v>
          </cell>
          <cell r="F47505">
            <v>0</v>
          </cell>
          <cell r="G47505">
            <v>776024000</v>
          </cell>
          <cell r="H47505">
            <v>72425303.790000007</v>
          </cell>
          <cell r="I47505">
            <v>0</v>
          </cell>
          <cell r="J47505">
            <v>0</v>
          </cell>
          <cell r="K47505">
            <v>0</v>
          </cell>
          <cell r="L47505">
            <v>17432223.299999997</v>
          </cell>
          <cell r="M47505">
            <v>0</v>
          </cell>
          <cell r="N47505">
            <v>0</v>
          </cell>
          <cell r="O47505">
            <v>0</v>
          </cell>
          <cell r="P47505">
            <v>17432223.299999997</v>
          </cell>
          <cell r="Q47505">
            <v>54993080.490000002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  <cell r="AC47505">
            <v>72425303.790000007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0</v>
          </cell>
          <cell r="F47718">
            <v>0</v>
          </cell>
          <cell r="G47718">
            <v>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0</v>
          </cell>
          <cell r="F47931">
            <v>0</v>
          </cell>
          <cell r="G47931">
            <v>0</v>
          </cell>
          <cell r="H47931">
            <v>0</v>
          </cell>
          <cell r="I47931">
            <v>0</v>
          </cell>
          <cell r="J47931">
            <v>0</v>
          </cell>
          <cell r="K47931">
            <v>0</v>
          </cell>
          <cell r="L47931">
            <v>0</v>
          </cell>
          <cell r="M47931">
            <v>0</v>
          </cell>
          <cell r="N47931">
            <v>0</v>
          </cell>
          <cell r="O47931">
            <v>0</v>
          </cell>
          <cell r="P47931">
            <v>0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8031">
          <cell r="E48031">
            <v>0</v>
          </cell>
          <cell r="F48031">
            <v>0</v>
          </cell>
          <cell r="G48031">
            <v>0</v>
          </cell>
          <cell r="H48031">
            <v>0</v>
          </cell>
          <cell r="I48031">
            <v>0</v>
          </cell>
          <cell r="J48031">
            <v>0</v>
          </cell>
          <cell r="K48031">
            <v>0</v>
          </cell>
          <cell r="L48031">
            <v>0</v>
          </cell>
          <cell r="M48031">
            <v>0</v>
          </cell>
          <cell r="N48031">
            <v>0</v>
          </cell>
          <cell r="O48031">
            <v>0</v>
          </cell>
          <cell r="P48031">
            <v>0</v>
          </cell>
          <cell r="Q48031">
            <v>0</v>
          </cell>
          <cell r="R48031">
            <v>0</v>
          </cell>
          <cell r="S48031">
            <v>0</v>
          </cell>
          <cell r="T48031">
            <v>0</v>
          </cell>
          <cell r="U48031">
            <v>0</v>
          </cell>
          <cell r="V48031">
            <v>0</v>
          </cell>
          <cell r="W48031">
            <v>0</v>
          </cell>
          <cell r="X48031">
            <v>0</v>
          </cell>
          <cell r="Y48031">
            <v>0</v>
          </cell>
          <cell r="Z48031">
            <v>0</v>
          </cell>
          <cell r="AA48031">
            <v>0</v>
          </cell>
          <cell r="AB48031">
            <v>0</v>
          </cell>
        </row>
        <row r="48144">
          <cell r="E48144">
            <v>0</v>
          </cell>
          <cell r="F48144">
            <v>0</v>
          </cell>
          <cell r="G48144">
            <v>0</v>
          </cell>
          <cell r="H48144">
            <v>0</v>
          </cell>
          <cell r="I48144">
            <v>0</v>
          </cell>
          <cell r="J48144">
            <v>0</v>
          </cell>
          <cell r="K48144">
            <v>0</v>
          </cell>
          <cell r="L48144">
            <v>0</v>
          </cell>
          <cell r="M48144">
            <v>0</v>
          </cell>
          <cell r="N48144">
            <v>0</v>
          </cell>
          <cell r="O48144">
            <v>0</v>
          </cell>
          <cell r="P48144">
            <v>0</v>
          </cell>
          <cell r="Q48144">
            <v>0</v>
          </cell>
          <cell r="R48144">
            <v>0</v>
          </cell>
          <cell r="S48144">
            <v>0</v>
          </cell>
          <cell r="T48144">
            <v>0</v>
          </cell>
          <cell r="U48144">
            <v>0</v>
          </cell>
          <cell r="V48144">
            <v>0</v>
          </cell>
          <cell r="W48144">
            <v>0</v>
          </cell>
          <cell r="X48144">
            <v>0</v>
          </cell>
          <cell r="Y48144">
            <v>0</v>
          </cell>
          <cell r="Z48144">
            <v>0</v>
          </cell>
          <cell r="AA48144">
            <v>0</v>
          </cell>
          <cell r="AB48144">
            <v>0</v>
          </cell>
        </row>
        <row r="48148">
          <cell r="E48148">
            <v>0</v>
          </cell>
          <cell r="F48148">
            <v>0</v>
          </cell>
          <cell r="G48148">
            <v>0</v>
          </cell>
        </row>
        <row r="48179">
          <cell r="E48179">
            <v>0</v>
          </cell>
          <cell r="F48179">
            <v>0</v>
          </cell>
          <cell r="G48179">
            <v>0</v>
          </cell>
          <cell r="H48179">
            <v>0</v>
          </cell>
          <cell r="I48179">
            <v>0</v>
          </cell>
          <cell r="J48179">
            <v>0</v>
          </cell>
          <cell r="K48179">
            <v>0</v>
          </cell>
          <cell r="L48179">
            <v>0</v>
          </cell>
          <cell r="M48179">
            <v>0</v>
          </cell>
          <cell r="N48179">
            <v>0</v>
          </cell>
          <cell r="O48179">
            <v>0</v>
          </cell>
          <cell r="P48179">
            <v>0</v>
          </cell>
          <cell r="Q48179">
            <v>0</v>
          </cell>
          <cell r="R48179">
            <v>0</v>
          </cell>
          <cell r="S48179">
            <v>0</v>
          </cell>
          <cell r="T48179">
            <v>0</v>
          </cell>
          <cell r="U48179">
            <v>0</v>
          </cell>
          <cell r="V48179">
            <v>0</v>
          </cell>
          <cell r="W48179">
            <v>0</v>
          </cell>
          <cell r="X48179">
            <v>0</v>
          </cell>
          <cell r="Y48179">
            <v>0</v>
          </cell>
          <cell r="Z48179">
            <v>0</v>
          </cell>
          <cell r="AA48179">
            <v>0</v>
          </cell>
          <cell r="AB48179">
            <v>0</v>
          </cell>
        </row>
        <row r="48183">
          <cell r="E48183">
            <v>0</v>
          </cell>
          <cell r="F48183">
            <v>0</v>
          </cell>
          <cell r="G48183">
            <v>0</v>
          </cell>
          <cell r="H48183">
            <v>0</v>
          </cell>
          <cell r="I48183">
            <v>0</v>
          </cell>
          <cell r="J48183">
            <v>0</v>
          </cell>
          <cell r="K48183">
            <v>0</v>
          </cell>
          <cell r="L48183">
            <v>0</v>
          </cell>
          <cell r="M48183">
            <v>0</v>
          </cell>
          <cell r="N48183">
            <v>0</v>
          </cell>
          <cell r="O48183">
            <v>0</v>
          </cell>
          <cell r="P48183">
            <v>0</v>
          </cell>
          <cell r="Q48183">
            <v>0</v>
          </cell>
          <cell r="R48183">
            <v>0</v>
          </cell>
          <cell r="S48183">
            <v>0</v>
          </cell>
          <cell r="T48183">
            <v>0</v>
          </cell>
          <cell r="U48183">
            <v>0</v>
          </cell>
          <cell r="V48183">
            <v>0</v>
          </cell>
          <cell r="W48183">
            <v>0</v>
          </cell>
          <cell r="X48183">
            <v>0</v>
          </cell>
          <cell r="Y48183">
            <v>0</v>
          </cell>
          <cell r="Z48183">
            <v>0</v>
          </cell>
          <cell r="AA48183">
            <v>0</v>
          </cell>
          <cell r="AB48183">
            <v>0</v>
          </cell>
        </row>
        <row r="48244">
          <cell r="E48244">
            <v>0</v>
          </cell>
          <cell r="F48244">
            <v>0</v>
          </cell>
          <cell r="G48244">
            <v>0</v>
          </cell>
          <cell r="H48244">
            <v>0</v>
          </cell>
          <cell r="I48244">
            <v>0</v>
          </cell>
          <cell r="J48244">
            <v>0</v>
          </cell>
          <cell r="K48244">
            <v>0</v>
          </cell>
          <cell r="L48244">
            <v>0</v>
          </cell>
          <cell r="M48244">
            <v>0</v>
          </cell>
          <cell r="N48244">
            <v>0</v>
          </cell>
          <cell r="O48244">
            <v>0</v>
          </cell>
          <cell r="P48244">
            <v>0</v>
          </cell>
          <cell r="Q48244">
            <v>0</v>
          </cell>
          <cell r="R48244">
            <v>0</v>
          </cell>
          <cell r="S48244">
            <v>0</v>
          </cell>
          <cell r="T48244">
            <v>0</v>
          </cell>
          <cell r="U48244">
            <v>0</v>
          </cell>
          <cell r="V48244">
            <v>0</v>
          </cell>
          <cell r="W48244">
            <v>0</v>
          </cell>
          <cell r="X48244">
            <v>0</v>
          </cell>
          <cell r="Y48244">
            <v>0</v>
          </cell>
          <cell r="Z48244">
            <v>0</v>
          </cell>
          <cell r="AA48244">
            <v>0</v>
          </cell>
          <cell r="AB48244">
            <v>0</v>
          </cell>
        </row>
        <row r="48357">
          <cell r="E48357">
            <v>0</v>
          </cell>
          <cell r="F48357">
            <v>0</v>
          </cell>
          <cell r="G48357">
            <v>0</v>
          </cell>
          <cell r="H48357">
            <v>0</v>
          </cell>
          <cell r="I48357">
            <v>0</v>
          </cell>
          <cell r="J48357">
            <v>0</v>
          </cell>
          <cell r="K48357">
            <v>0</v>
          </cell>
          <cell r="L48357">
            <v>0</v>
          </cell>
          <cell r="M48357">
            <v>0</v>
          </cell>
          <cell r="N48357">
            <v>0</v>
          </cell>
          <cell r="O48357">
            <v>0</v>
          </cell>
          <cell r="P48357">
            <v>0</v>
          </cell>
          <cell r="Q48357">
            <v>0</v>
          </cell>
          <cell r="R48357">
            <v>0</v>
          </cell>
          <cell r="S48357">
            <v>0</v>
          </cell>
          <cell r="T48357">
            <v>0</v>
          </cell>
          <cell r="U48357">
            <v>0</v>
          </cell>
          <cell r="V48357">
            <v>0</v>
          </cell>
          <cell r="W48357">
            <v>0</v>
          </cell>
          <cell r="X48357">
            <v>0</v>
          </cell>
          <cell r="Y48357">
            <v>0</v>
          </cell>
          <cell r="Z48357">
            <v>0</v>
          </cell>
          <cell r="AA48357">
            <v>0</v>
          </cell>
          <cell r="AB48357">
            <v>0</v>
          </cell>
        </row>
        <row r="48392">
          <cell r="E48392">
            <v>0</v>
          </cell>
          <cell r="F48392">
            <v>0</v>
          </cell>
          <cell r="G48392">
            <v>0</v>
          </cell>
          <cell r="H48392">
            <v>0</v>
          </cell>
          <cell r="I48392">
            <v>0</v>
          </cell>
          <cell r="J48392">
            <v>0</v>
          </cell>
          <cell r="K48392">
            <v>0</v>
          </cell>
          <cell r="L48392">
            <v>0</v>
          </cell>
          <cell r="M48392">
            <v>0</v>
          </cell>
          <cell r="N48392">
            <v>0</v>
          </cell>
          <cell r="O48392">
            <v>0</v>
          </cell>
          <cell r="P48392">
            <v>0</v>
          </cell>
          <cell r="Q48392">
            <v>0</v>
          </cell>
          <cell r="R48392">
            <v>0</v>
          </cell>
          <cell r="S48392">
            <v>0</v>
          </cell>
          <cell r="T48392">
            <v>0</v>
          </cell>
          <cell r="U48392">
            <v>0</v>
          </cell>
          <cell r="V48392">
            <v>0</v>
          </cell>
          <cell r="W48392">
            <v>0</v>
          </cell>
          <cell r="X48392">
            <v>0</v>
          </cell>
          <cell r="Y48392">
            <v>0</v>
          </cell>
          <cell r="Z48392">
            <v>0</v>
          </cell>
          <cell r="AA48392">
            <v>0</v>
          </cell>
          <cell r="AB48392">
            <v>0</v>
          </cell>
        </row>
        <row r="48396">
          <cell r="E48396">
            <v>0</v>
          </cell>
          <cell r="F48396">
            <v>0</v>
          </cell>
          <cell r="G48396">
            <v>0</v>
          </cell>
          <cell r="H48396">
            <v>0</v>
          </cell>
          <cell r="I48396">
            <v>0</v>
          </cell>
          <cell r="J48396">
            <v>0</v>
          </cell>
          <cell r="K48396">
            <v>0</v>
          </cell>
          <cell r="L48396">
            <v>0</v>
          </cell>
          <cell r="M48396">
            <v>0</v>
          </cell>
          <cell r="N48396">
            <v>0</v>
          </cell>
          <cell r="O48396">
            <v>0</v>
          </cell>
          <cell r="P48396">
            <v>0</v>
          </cell>
          <cell r="Q48396">
            <v>0</v>
          </cell>
          <cell r="R48396">
            <v>0</v>
          </cell>
          <cell r="S48396">
            <v>0</v>
          </cell>
          <cell r="T48396">
            <v>0</v>
          </cell>
          <cell r="U48396">
            <v>0</v>
          </cell>
          <cell r="V48396">
            <v>0</v>
          </cell>
          <cell r="W48396">
            <v>0</v>
          </cell>
          <cell r="X48396">
            <v>0</v>
          </cell>
          <cell r="Y48396">
            <v>0</v>
          </cell>
          <cell r="Z48396">
            <v>0</v>
          </cell>
          <cell r="AA48396">
            <v>0</v>
          </cell>
          <cell r="AB48396">
            <v>0</v>
          </cell>
        </row>
        <row r="50318">
          <cell r="E50318">
            <v>0</v>
          </cell>
          <cell r="F50318">
            <v>0</v>
          </cell>
          <cell r="H50318">
            <v>0</v>
          </cell>
          <cell r="I50318">
            <v>0</v>
          </cell>
          <cell r="J50318">
            <v>0</v>
          </cell>
          <cell r="K50318">
            <v>0</v>
          </cell>
          <cell r="L50318">
            <v>0</v>
          </cell>
          <cell r="M50318">
            <v>0</v>
          </cell>
          <cell r="N50318">
            <v>0</v>
          </cell>
          <cell r="O50318">
            <v>0</v>
          </cell>
          <cell r="P50318">
            <v>0</v>
          </cell>
          <cell r="Q50318">
            <v>0</v>
          </cell>
          <cell r="R50318">
            <v>0</v>
          </cell>
          <cell r="S50318">
            <v>0</v>
          </cell>
          <cell r="T50318">
            <v>0</v>
          </cell>
          <cell r="U50318">
            <v>0</v>
          </cell>
          <cell r="V50318">
            <v>0</v>
          </cell>
          <cell r="W50318">
            <v>0</v>
          </cell>
          <cell r="X50318">
            <v>0</v>
          </cell>
          <cell r="Y50318">
            <v>0</v>
          </cell>
          <cell r="Z50318">
            <v>0</v>
          </cell>
          <cell r="AA50318">
            <v>0</v>
          </cell>
          <cell r="AB50318">
            <v>0</v>
          </cell>
        </row>
        <row r="50379">
          <cell r="E50379">
            <v>0</v>
          </cell>
          <cell r="F50379">
            <v>0</v>
          </cell>
          <cell r="G50379">
            <v>0</v>
          </cell>
          <cell r="H50379">
            <v>0</v>
          </cell>
          <cell r="I50379">
            <v>0</v>
          </cell>
          <cell r="J50379">
            <v>0</v>
          </cell>
          <cell r="K50379">
            <v>0</v>
          </cell>
          <cell r="L50379">
            <v>0</v>
          </cell>
          <cell r="M50379">
            <v>0</v>
          </cell>
          <cell r="N50379">
            <v>0</v>
          </cell>
          <cell r="O50379">
            <v>0</v>
          </cell>
          <cell r="P50379">
            <v>0</v>
          </cell>
          <cell r="Q50379">
            <v>0</v>
          </cell>
          <cell r="R50379">
            <v>0</v>
          </cell>
          <cell r="S50379">
            <v>0</v>
          </cell>
          <cell r="T50379">
            <v>0</v>
          </cell>
          <cell r="U50379">
            <v>0</v>
          </cell>
          <cell r="V50379">
            <v>0</v>
          </cell>
          <cell r="W50379">
            <v>0</v>
          </cell>
          <cell r="X50379">
            <v>0</v>
          </cell>
          <cell r="Y50379">
            <v>0</v>
          </cell>
          <cell r="Z50379">
            <v>0</v>
          </cell>
          <cell r="AA50379">
            <v>0</v>
          </cell>
          <cell r="AB50379">
            <v>0</v>
          </cell>
          <cell r="AC50379">
            <v>0</v>
          </cell>
        </row>
        <row r="50705">
          <cell r="E50705">
            <v>0</v>
          </cell>
          <cell r="F50705">
            <v>0</v>
          </cell>
          <cell r="G50705">
            <v>0</v>
          </cell>
          <cell r="H50705">
            <v>0</v>
          </cell>
          <cell r="I50705">
            <v>0</v>
          </cell>
          <cell r="J50705">
            <v>0</v>
          </cell>
          <cell r="K50705">
            <v>0</v>
          </cell>
          <cell r="L50705">
            <v>0</v>
          </cell>
          <cell r="M50705">
            <v>0</v>
          </cell>
          <cell r="N50705">
            <v>0</v>
          </cell>
          <cell r="O50705">
            <v>0</v>
          </cell>
          <cell r="P50705">
            <v>0</v>
          </cell>
          <cell r="Q50705">
            <v>0</v>
          </cell>
          <cell r="R50705">
            <v>0</v>
          </cell>
          <cell r="S50705">
            <v>0</v>
          </cell>
          <cell r="T50705">
            <v>0</v>
          </cell>
          <cell r="U50705">
            <v>0</v>
          </cell>
          <cell r="V50705">
            <v>0</v>
          </cell>
          <cell r="W50705">
            <v>0</v>
          </cell>
          <cell r="X50705">
            <v>0</v>
          </cell>
          <cell r="Y50705">
            <v>0</v>
          </cell>
          <cell r="Z50705">
            <v>0</v>
          </cell>
          <cell r="AA50705">
            <v>0</v>
          </cell>
          <cell r="AB50705">
            <v>0</v>
          </cell>
        </row>
        <row r="51234">
          <cell r="E51234">
            <v>0</v>
          </cell>
          <cell r="F51234">
            <v>0</v>
          </cell>
          <cell r="G51234">
            <v>0</v>
          </cell>
          <cell r="H51234">
            <v>0</v>
          </cell>
          <cell r="I51234">
            <v>0</v>
          </cell>
          <cell r="J51234">
            <v>0</v>
          </cell>
          <cell r="K51234">
            <v>0</v>
          </cell>
          <cell r="L51234">
            <v>0</v>
          </cell>
          <cell r="M51234">
            <v>0</v>
          </cell>
          <cell r="N51234">
            <v>0</v>
          </cell>
          <cell r="O51234">
            <v>0</v>
          </cell>
          <cell r="P51234">
            <v>0</v>
          </cell>
          <cell r="Q51234">
            <v>0</v>
          </cell>
          <cell r="R51234">
            <v>0</v>
          </cell>
          <cell r="S51234">
            <v>0</v>
          </cell>
          <cell r="T51234">
            <v>0</v>
          </cell>
          <cell r="U51234">
            <v>0</v>
          </cell>
          <cell r="V51234">
            <v>0</v>
          </cell>
          <cell r="W51234">
            <v>0</v>
          </cell>
          <cell r="X51234">
            <v>0</v>
          </cell>
          <cell r="Y51234">
            <v>0</v>
          </cell>
          <cell r="Z51234">
            <v>0</v>
          </cell>
          <cell r="AA51234">
            <v>0</v>
          </cell>
          <cell r="AB51234">
            <v>0</v>
          </cell>
        </row>
        <row r="51347">
          <cell r="E51347">
            <v>0</v>
          </cell>
          <cell r="F51347">
            <v>0</v>
          </cell>
          <cell r="G51347">
            <v>0</v>
          </cell>
          <cell r="H51347">
            <v>0</v>
          </cell>
          <cell r="I51347">
            <v>0</v>
          </cell>
          <cell r="J51347">
            <v>0</v>
          </cell>
          <cell r="K51347">
            <v>0</v>
          </cell>
          <cell r="L51347">
            <v>0</v>
          </cell>
          <cell r="M51347">
            <v>0</v>
          </cell>
          <cell r="N51347">
            <v>0</v>
          </cell>
          <cell r="O51347">
            <v>0</v>
          </cell>
          <cell r="P51347">
            <v>0</v>
          </cell>
          <cell r="Q51347">
            <v>0</v>
          </cell>
          <cell r="R51347">
            <v>0</v>
          </cell>
          <cell r="S51347">
            <v>0</v>
          </cell>
          <cell r="T51347">
            <v>0</v>
          </cell>
          <cell r="U51347">
            <v>0</v>
          </cell>
          <cell r="V51347">
            <v>0</v>
          </cell>
          <cell r="W51347">
            <v>0</v>
          </cell>
          <cell r="X51347">
            <v>0</v>
          </cell>
          <cell r="Y51347">
            <v>0</v>
          </cell>
          <cell r="Z51347">
            <v>0</v>
          </cell>
          <cell r="AA51347">
            <v>0</v>
          </cell>
          <cell r="AB51347">
            <v>0</v>
          </cell>
        </row>
        <row r="51447">
          <cell r="E51447">
            <v>0</v>
          </cell>
          <cell r="F51447">
            <v>0</v>
          </cell>
          <cell r="G51447">
            <v>0</v>
          </cell>
          <cell r="H51447">
            <v>0</v>
          </cell>
          <cell r="I51447">
            <v>0</v>
          </cell>
          <cell r="J51447">
            <v>0</v>
          </cell>
          <cell r="K51447">
            <v>0</v>
          </cell>
          <cell r="L51447">
            <v>0</v>
          </cell>
          <cell r="M51447">
            <v>0</v>
          </cell>
          <cell r="N51447">
            <v>0</v>
          </cell>
          <cell r="O51447">
            <v>0</v>
          </cell>
          <cell r="P51447">
            <v>0</v>
          </cell>
          <cell r="Q51447">
            <v>0</v>
          </cell>
          <cell r="R51447">
            <v>0</v>
          </cell>
          <cell r="S51447">
            <v>0</v>
          </cell>
          <cell r="T51447">
            <v>0</v>
          </cell>
          <cell r="U51447">
            <v>0</v>
          </cell>
          <cell r="V51447">
            <v>0</v>
          </cell>
          <cell r="W51447">
            <v>0</v>
          </cell>
          <cell r="X51447">
            <v>0</v>
          </cell>
          <cell r="Y51447">
            <v>0</v>
          </cell>
          <cell r="Z51447">
            <v>0</v>
          </cell>
          <cell r="AA51447">
            <v>0</v>
          </cell>
          <cell r="AB51447">
            <v>0</v>
          </cell>
        </row>
        <row r="51506">
          <cell r="E51506">
            <v>0</v>
          </cell>
          <cell r="F51506">
            <v>0</v>
          </cell>
          <cell r="G51506">
            <v>0</v>
          </cell>
          <cell r="H51506">
            <v>0</v>
          </cell>
          <cell r="I51506">
            <v>0</v>
          </cell>
          <cell r="J51506">
            <v>0</v>
          </cell>
          <cell r="K51506">
            <v>0</v>
          </cell>
          <cell r="L51506">
            <v>0</v>
          </cell>
          <cell r="M51506">
            <v>0</v>
          </cell>
          <cell r="N51506">
            <v>0</v>
          </cell>
          <cell r="O51506">
            <v>0</v>
          </cell>
          <cell r="P51506">
            <v>0</v>
          </cell>
          <cell r="Q51506">
            <v>0</v>
          </cell>
          <cell r="R51506">
            <v>0</v>
          </cell>
          <cell r="S51506">
            <v>0</v>
          </cell>
          <cell r="T51506">
            <v>0</v>
          </cell>
          <cell r="U51506">
            <v>0</v>
          </cell>
          <cell r="V51506">
            <v>0</v>
          </cell>
          <cell r="W51506">
            <v>0</v>
          </cell>
          <cell r="X51506">
            <v>0</v>
          </cell>
          <cell r="Y51506">
            <v>0</v>
          </cell>
          <cell r="Z51506">
            <v>0</v>
          </cell>
          <cell r="AA51506">
            <v>0</v>
          </cell>
          <cell r="AB51506">
            <v>0</v>
          </cell>
        </row>
        <row r="51565">
          <cell r="E51565">
            <v>0</v>
          </cell>
          <cell r="F51565">
            <v>0</v>
          </cell>
          <cell r="G51565">
            <v>0</v>
          </cell>
          <cell r="H51565">
            <v>0</v>
          </cell>
          <cell r="I51565">
            <v>0</v>
          </cell>
          <cell r="J51565">
            <v>0</v>
          </cell>
          <cell r="K51565">
            <v>0</v>
          </cell>
          <cell r="L51565">
            <v>0</v>
          </cell>
          <cell r="M51565">
            <v>0</v>
          </cell>
          <cell r="N51565">
            <v>0</v>
          </cell>
          <cell r="O51565">
            <v>0</v>
          </cell>
          <cell r="P51565">
            <v>0</v>
          </cell>
          <cell r="Q51565">
            <v>0</v>
          </cell>
          <cell r="R51565">
            <v>0</v>
          </cell>
          <cell r="S51565">
            <v>0</v>
          </cell>
          <cell r="T51565">
            <v>0</v>
          </cell>
          <cell r="U51565">
            <v>0</v>
          </cell>
          <cell r="V51565">
            <v>0</v>
          </cell>
          <cell r="W51565">
            <v>0</v>
          </cell>
          <cell r="X51565">
            <v>0</v>
          </cell>
          <cell r="Y51565">
            <v>0</v>
          </cell>
          <cell r="Z51565">
            <v>0</v>
          </cell>
          <cell r="AA51565">
            <v>0</v>
          </cell>
          <cell r="AB51565">
            <v>0</v>
          </cell>
        </row>
        <row r="51624">
          <cell r="E51624">
            <v>0</v>
          </cell>
          <cell r="F51624">
            <v>0</v>
          </cell>
          <cell r="G51624">
            <v>0</v>
          </cell>
          <cell r="H51624">
            <v>0</v>
          </cell>
          <cell r="I51624">
            <v>0</v>
          </cell>
          <cell r="J51624">
            <v>0</v>
          </cell>
          <cell r="K51624">
            <v>0</v>
          </cell>
          <cell r="L51624">
            <v>0</v>
          </cell>
          <cell r="M51624">
            <v>0</v>
          </cell>
          <cell r="N51624">
            <v>0</v>
          </cell>
          <cell r="O51624">
            <v>0</v>
          </cell>
          <cell r="P51624">
            <v>0</v>
          </cell>
          <cell r="Q51624">
            <v>0</v>
          </cell>
          <cell r="R51624">
            <v>0</v>
          </cell>
          <cell r="S51624">
            <v>0</v>
          </cell>
          <cell r="T51624">
            <v>0</v>
          </cell>
          <cell r="U51624">
            <v>0</v>
          </cell>
          <cell r="V51624">
            <v>0</v>
          </cell>
          <cell r="W51624">
            <v>0</v>
          </cell>
          <cell r="X51624">
            <v>0</v>
          </cell>
          <cell r="Y51624">
            <v>0</v>
          </cell>
          <cell r="Z51624">
            <v>0</v>
          </cell>
          <cell r="AA51624">
            <v>0</v>
          </cell>
          <cell r="AB51624">
            <v>0</v>
          </cell>
          <cell r="AC51624">
            <v>0</v>
          </cell>
        </row>
        <row r="51683">
          <cell r="E51683">
            <v>0</v>
          </cell>
          <cell r="F51683">
            <v>0</v>
          </cell>
          <cell r="G51683">
            <v>0</v>
          </cell>
          <cell r="H51683">
            <v>0</v>
          </cell>
          <cell r="I51683">
            <v>0</v>
          </cell>
          <cell r="J51683">
            <v>0</v>
          </cell>
          <cell r="K51683">
            <v>0</v>
          </cell>
          <cell r="L51683">
            <v>0</v>
          </cell>
          <cell r="M51683">
            <v>0</v>
          </cell>
          <cell r="N51683">
            <v>0</v>
          </cell>
          <cell r="O51683">
            <v>0</v>
          </cell>
          <cell r="P51683">
            <v>0</v>
          </cell>
          <cell r="Q51683">
            <v>0</v>
          </cell>
          <cell r="R51683">
            <v>0</v>
          </cell>
          <cell r="S51683">
            <v>0</v>
          </cell>
          <cell r="T51683">
            <v>0</v>
          </cell>
          <cell r="U51683">
            <v>0</v>
          </cell>
          <cell r="V51683">
            <v>0</v>
          </cell>
          <cell r="W51683">
            <v>0</v>
          </cell>
          <cell r="X51683">
            <v>0</v>
          </cell>
          <cell r="Y51683">
            <v>0</v>
          </cell>
          <cell r="Z51683">
            <v>0</v>
          </cell>
          <cell r="AA51683">
            <v>0</v>
          </cell>
          <cell r="AB51683">
            <v>0</v>
          </cell>
        </row>
        <row r="51980">
          <cell r="E51980">
            <v>0</v>
          </cell>
          <cell r="F51980">
            <v>0</v>
          </cell>
          <cell r="G51980">
            <v>0</v>
          </cell>
          <cell r="H51980">
            <v>0</v>
          </cell>
          <cell r="I51980">
            <v>0</v>
          </cell>
          <cell r="J51980">
            <v>0</v>
          </cell>
          <cell r="K51980">
            <v>0</v>
          </cell>
          <cell r="L51980">
            <v>0</v>
          </cell>
          <cell r="M51980">
            <v>0</v>
          </cell>
          <cell r="N51980">
            <v>0</v>
          </cell>
          <cell r="O51980">
            <v>0</v>
          </cell>
          <cell r="P51980">
            <v>0</v>
          </cell>
          <cell r="Q51980">
            <v>0</v>
          </cell>
          <cell r="R51980">
            <v>0</v>
          </cell>
          <cell r="S51980">
            <v>0</v>
          </cell>
          <cell r="T51980">
            <v>0</v>
          </cell>
          <cell r="U51980">
            <v>0</v>
          </cell>
          <cell r="V51980">
            <v>0</v>
          </cell>
          <cell r="W51980">
            <v>0</v>
          </cell>
          <cell r="X51980">
            <v>0</v>
          </cell>
          <cell r="Y51980">
            <v>0</v>
          </cell>
          <cell r="Z51980">
            <v>0</v>
          </cell>
          <cell r="AA51980">
            <v>0</v>
          </cell>
          <cell r="AB51980">
            <v>0</v>
          </cell>
        </row>
        <row r="52252">
          <cell r="E52252">
            <v>0</v>
          </cell>
          <cell r="F52252">
            <v>0</v>
          </cell>
          <cell r="G52252">
            <v>0</v>
          </cell>
          <cell r="H52252">
            <v>0</v>
          </cell>
          <cell r="I52252">
            <v>0</v>
          </cell>
          <cell r="J52252">
            <v>0</v>
          </cell>
          <cell r="K52252">
            <v>0</v>
          </cell>
          <cell r="L52252">
            <v>0</v>
          </cell>
          <cell r="M52252">
            <v>0</v>
          </cell>
          <cell r="N52252">
            <v>0</v>
          </cell>
          <cell r="O52252">
            <v>0</v>
          </cell>
          <cell r="P52252">
            <v>0</v>
          </cell>
          <cell r="Q52252">
            <v>0</v>
          </cell>
          <cell r="R52252">
            <v>0</v>
          </cell>
          <cell r="S52252">
            <v>0</v>
          </cell>
          <cell r="T52252">
            <v>0</v>
          </cell>
          <cell r="U52252">
            <v>0</v>
          </cell>
          <cell r="V52252">
            <v>0</v>
          </cell>
          <cell r="W52252">
            <v>0</v>
          </cell>
          <cell r="X52252">
            <v>0</v>
          </cell>
          <cell r="Y52252">
            <v>0</v>
          </cell>
          <cell r="Z52252">
            <v>0</v>
          </cell>
          <cell r="AA52252">
            <v>0</v>
          </cell>
          <cell r="AB522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371">
          <cell r="E52371">
            <v>0</v>
          </cell>
          <cell r="F52371">
            <v>0</v>
          </cell>
          <cell r="G52371">
            <v>0</v>
          </cell>
          <cell r="H52371">
            <v>0</v>
          </cell>
          <cell r="I52371">
            <v>0</v>
          </cell>
          <cell r="J52371">
            <v>0</v>
          </cell>
          <cell r="K52371">
            <v>0</v>
          </cell>
          <cell r="L52371">
            <v>0</v>
          </cell>
          <cell r="M52371">
            <v>0</v>
          </cell>
          <cell r="N52371">
            <v>0</v>
          </cell>
          <cell r="O52371">
            <v>0</v>
          </cell>
          <cell r="P52371">
            <v>0</v>
          </cell>
          <cell r="Q52371">
            <v>0</v>
          </cell>
          <cell r="R52371">
            <v>0</v>
          </cell>
          <cell r="S52371">
            <v>0</v>
          </cell>
          <cell r="T52371">
            <v>0</v>
          </cell>
          <cell r="U52371">
            <v>0</v>
          </cell>
          <cell r="V52371">
            <v>0</v>
          </cell>
          <cell r="W52371">
            <v>0</v>
          </cell>
          <cell r="X52371">
            <v>0</v>
          </cell>
          <cell r="Y52371">
            <v>0</v>
          </cell>
          <cell r="Z52371">
            <v>0</v>
          </cell>
          <cell r="AA52371">
            <v>0</v>
          </cell>
          <cell r="AB52371">
            <v>0</v>
          </cell>
        </row>
        <row r="52400">
          <cell r="E52400">
            <v>0</v>
          </cell>
          <cell r="F52400">
            <v>0</v>
          </cell>
          <cell r="G52400">
            <v>0</v>
          </cell>
          <cell r="H52400">
            <v>0</v>
          </cell>
          <cell r="I52400">
            <v>0</v>
          </cell>
          <cell r="J52400">
            <v>0</v>
          </cell>
          <cell r="K52400">
            <v>0</v>
          </cell>
          <cell r="L52400">
            <v>0</v>
          </cell>
          <cell r="M52400">
            <v>0</v>
          </cell>
          <cell r="N52400">
            <v>0</v>
          </cell>
          <cell r="O52400">
            <v>0</v>
          </cell>
          <cell r="P52400">
            <v>0</v>
          </cell>
          <cell r="Q52400">
            <v>0</v>
          </cell>
          <cell r="R52400">
            <v>0</v>
          </cell>
          <cell r="S52400">
            <v>0</v>
          </cell>
          <cell r="T52400">
            <v>0</v>
          </cell>
          <cell r="U52400">
            <v>0</v>
          </cell>
          <cell r="V52400">
            <v>0</v>
          </cell>
          <cell r="W52400">
            <v>0</v>
          </cell>
          <cell r="X52400">
            <v>0</v>
          </cell>
          <cell r="Y52400">
            <v>0</v>
          </cell>
          <cell r="Z52400">
            <v>0</v>
          </cell>
          <cell r="AA52400">
            <v>0</v>
          </cell>
          <cell r="AB52400">
            <v>0</v>
          </cell>
        </row>
        <row r="52404">
          <cell r="E52404">
            <v>0</v>
          </cell>
          <cell r="F52404">
            <v>0</v>
          </cell>
          <cell r="G52404">
            <v>0</v>
          </cell>
          <cell r="H52404">
            <v>0</v>
          </cell>
          <cell r="I52404">
            <v>0</v>
          </cell>
          <cell r="J52404">
            <v>0</v>
          </cell>
          <cell r="K52404">
            <v>0</v>
          </cell>
          <cell r="L52404">
            <v>0</v>
          </cell>
          <cell r="M52404">
            <v>0</v>
          </cell>
          <cell r="N52404">
            <v>0</v>
          </cell>
          <cell r="O52404">
            <v>0</v>
          </cell>
          <cell r="P52404">
            <v>0</v>
          </cell>
          <cell r="Q52404">
            <v>0</v>
          </cell>
          <cell r="R52404">
            <v>0</v>
          </cell>
          <cell r="S52404">
            <v>0</v>
          </cell>
          <cell r="T52404">
            <v>0</v>
          </cell>
          <cell r="U52404">
            <v>0</v>
          </cell>
          <cell r="V52404">
            <v>0</v>
          </cell>
          <cell r="W52404">
            <v>0</v>
          </cell>
          <cell r="X52404">
            <v>0</v>
          </cell>
          <cell r="Y52404">
            <v>0</v>
          </cell>
          <cell r="Z52404">
            <v>0</v>
          </cell>
          <cell r="AA52404">
            <v>0</v>
          </cell>
          <cell r="AB52404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004">
          <cell r="E53004">
            <v>0</v>
          </cell>
          <cell r="F53004">
            <v>0</v>
          </cell>
          <cell r="G53004">
            <v>0</v>
          </cell>
          <cell r="H53004">
            <v>0</v>
          </cell>
          <cell r="I53004">
            <v>0</v>
          </cell>
          <cell r="J53004">
            <v>0</v>
          </cell>
          <cell r="K53004">
            <v>0</v>
          </cell>
          <cell r="L53004">
            <v>0</v>
          </cell>
          <cell r="M53004">
            <v>0</v>
          </cell>
          <cell r="N53004">
            <v>0</v>
          </cell>
          <cell r="O53004">
            <v>0</v>
          </cell>
          <cell r="P53004">
            <v>0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217">
          <cell r="E53217">
            <v>0</v>
          </cell>
          <cell r="F53217">
            <v>0</v>
          </cell>
          <cell r="G53217">
            <v>0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104">
          <cell r="E54104">
            <v>0</v>
          </cell>
          <cell r="F54104">
            <v>0</v>
          </cell>
          <cell r="G54104">
            <v>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4317">
          <cell r="E54317">
            <v>0</v>
          </cell>
          <cell r="F54317">
            <v>0</v>
          </cell>
          <cell r="G54317">
            <v>0</v>
          </cell>
          <cell r="H54317">
            <v>0</v>
          </cell>
          <cell r="I54317">
            <v>0</v>
          </cell>
          <cell r="J54317">
            <v>0</v>
          </cell>
          <cell r="K54317">
            <v>0</v>
          </cell>
          <cell r="L54317">
            <v>0</v>
          </cell>
          <cell r="M54317">
            <v>0</v>
          </cell>
          <cell r="N54317">
            <v>0</v>
          </cell>
          <cell r="O54317">
            <v>0</v>
          </cell>
          <cell r="P54317">
            <v>0</v>
          </cell>
          <cell r="Q54317">
            <v>0</v>
          </cell>
          <cell r="R54317">
            <v>0</v>
          </cell>
          <cell r="S54317">
            <v>0</v>
          </cell>
          <cell r="T54317">
            <v>0</v>
          </cell>
          <cell r="U54317">
            <v>0</v>
          </cell>
          <cell r="V54317">
            <v>0</v>
          </cell>
          <cell r="W54317">
            <v>0</v>
          </cell>
          <cell r="X54317">
            <v>0</v>
          </cell>
          <cell r="Y54317">
            <v>0</v>
          </cell>
          <cell r="Z54317">
            <v>0</v>
          </cell>
          <cell r="AA54317">
            <v>0</v>
          </cell>
          <cell r="AB54317">
            <v>0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4708">
          <cell r="E54708">
            <v>0</v>
          </cell>
          <cell r="F54708">
            <v>0</v>
          </cell>
          <cell r="G54708">
            <v>0</v>
          </cell>
          <cell r="H54708">
            <v>0</v>
          </cell>
          <cell r="I54708">
            <v>0</v>
          </cell>
          <cell r="J54708">
            <v>0</v>
          </cell>
          <cell r="K54708">
            <v>0</v>
          </cell>
          <cell r="L54708">
            <v>0</v>
          </cell>
          <cell r="M54708">
            <v>0</v>
          </cell>
          <cell r="N54708">
            <v>0</v>
          </cell>
          <cell r="O54708">
            <v>0</v>
          </cell>
          <cell r="P54708">
            <v>0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0</v>
          </cell>
          <cell r="AA54708">
            <v>0</v>
          </cell>
          <cell r="AB54708">
            <v>0</v>
          </cell>
          <cell r="AC54708">
            <v>0</v>
          </cell>
        </row>
        <row r="54921">
          <cell r="E54921">
            <v>0</v>
          </cell>
          <cell r="F54921">
            <v>0</v>
          </cell>
          <cell r="G54921">
            <v>0</v>
          </cell>
          <cell r="H54921">
            <v>0</v>
          </cell>
          <cell r="I54921">
            <v>0</v>
          </cell>
          <cell r="J54921">
            <v>0</v>
          </cell>
          <cell r="K54921">
            <v>0</v>
          </cell>
          <cell r="L54921">
            <v>0</v>
          </cell>
          <cell r="M54921">
            <v>0</v>
          </cell>
          <cell r="N54921">
            <v>0</v>
          </cell>
          <cell r="O54921">
            <v>0</v>
          </cell>
          <cell r="P54921">
            <v>0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0</v>
          </cell>
          <cell r="AA54921">
            <v>0</v>
          </cell>
          <cell r="AB54921">
            <v>0</v>
          </cell>
        </row>
        <row r="55134">
          <cell r="G55134">
            <v>0</v>
          </cell>
          <cell r="H55134">
            <v>0</v>
          </cell>
          <cell r="I55134">
            <v>0</v>
          </cell>
          <cell r="J55134">
            <v>0</v>
          </cell>
          <cell r="K55134">
            <v>0</v>
          </cell>
          <cell r="L55134">
            <v>0</v>
          </cell>
          <cell r="M55134">
            <v>0</v>
          </cell>
          <cell r="N55134">
            <v>0</v>
          </cell>
          <cell r="O55134">
            <v>0</v>
          </cell>
          <cell r="P55134">
            <v>0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0</v>
          </cell>
          <cell r="AB55134">
            <v>0</v>
          </cell>
        </row>
        <row r="55347"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5560">
          <cell r="G55560">
            <v>0</v>
          </cell>
          <cell r="H55560">
            <v>0</v>
          </cell>
          <cell r="I55560">
            <v>0</v>
          </cell>
          <cell r="J55560">
            <v>0</v>
          </cell>
          <cell r="K55560">
            <v>0</v>
          </cell>
          <cell r="L55560">
            <v>0</v>
          </cell>
          <cell r="M55560">
            <v>0</v>
          </cell>
          <cell r="N55560">
            <v>0</v>
          </cell>
          <cell r="O55560">
            <v>0</v>
          </cell>
          <cell r="P55560">
            <v>0</v>
          </cell>
          <cell r="Q55560">
            <v>0</v>
          </cell>
          <cell r="R55560">
            <v>0</v>
          </cell>
          <cell r="S55560">
            <v>0</v>
          </cell>
          <cell r="T55560">
            <v>0</v>
          </cell>
          <cell r="U55560">
            <v>0</v>
          </cell>
          <cell r="V55560">
            <v>0</v>
          </cell>
          <cell r="W55560">
            <v>0</v>
          </cell>
          <cell r="X55560">
            <v>0</v>
          </cell>
          <cell r="Y55560">
            <v>0</v>
          </cell>
          <cell r="Z55560">
            <v>0</v>
          </cell>
          <cell r="AA55560">
            <v>0</v>
          </cell>
          <cell r="AB55560">
            <v>0</v>
          </cell>
        </row>
        <row r="55773">
          <cell r="G55773">
            <v>0</v>
          </cell>
          <cell r="H55773">
            <v>0</v>
          </cell>
          <cell r="I55773">
            <v>0</v>
          </cell>
          <cell r="J55773">
            <v>0</v>
          </cell>
          <cell r="K55773">
            <v>0</v>
          </cell>
          <cell r="L55773">
            <v>0</v>
          </cell>
          <cell r="M55773">
            <v>0</v>
          </cell>
          <cell r="N55773">
            <v>0</v>
          </cell>
          <cell r="O55773">
            <v>0</v>
          </cell>
          <cell r="P55773">
            <v>0</v>
          </cell>
          <cell r="Q55773">
            <v>0</v>
          </cell>
          <cell r="R55773">
            <v>0</v>
          </cell>
          <cell r="S55773">
            <v>0</v>
          </cell>
          <cell r="T55773">
            <v>0</v>
          </cell>
          <cell r="U55773">
            <v>0</v>
          </cell>
          <cell r="V55773">
            <v>0</v>
          </cell>
          <cell r="W55773">
            <v>0</v>
          </cell>
          <cell r="X55773">
            <v>0</v>
          </cell>
          <cell r="Y55773">
            <v>0</v>
          </cell>
          <cell r="Z55773">
            <v>0</v>
          </cell>
          <cell r="AA55773">
            <v>0</v>
          </cell>
          <cell r="AB55773">
            <v>0</v>
          </cell>
        </row>
        <row r="55986">
          <cell r="G55986">
            <v>0</v>
          </cell>
          <cell r="H55986">
            <v>0</v>
          </cell>
          <cell r="I55986">
            <v>0</v>
          </cell>
          <cell r="J55986">
            <v>0</v>
          </cell>
          <cell r="K55986">
            <v>0</v>
          </cell>
          <cell r="L55986">
            <v>0</v>
          </cell>
          <cell r="M55986">
            <v>0</v>
          </cell>
          <cell r="N55986">
            <v>0</v>
          </cell>
          <cell r="O55986">
            <v>0</v>
          </cell>
          <cell r="P55986">
            <v>0</v>
          </cell>
          <cell r="Q55986">
            <v>0</v>
          </cell>
          <cell r="R55986">
            <v>0</v>
          </cell>
          <cell r="S55986">
            <v>0</v>
          </cell>
          <cell r="T55986">
            <v>0</v>
          </cell>
          <cell r="U55986">
            <v>0</v>
          </cell>
          <cell r="V55986">
            <v>0</v>
          </cell>
          <cell r="W55986">
            <v>0</v>
          </cell>
          <cell r="X55986">
            <v>0</v>
          </cell>
          <cell r="Y55986">
            <v>0</v>
          </cell>
          <cell r="Z55986">
            <v>0</v>
          </cell>
          <cell r="AA55986">
            <v>0</v>
          </cell>
          <cell r="AB55986">
            <v>0</v>
          </cell>
        </row>
        <row r="56199">
          <cell r="G56199">
            <v>0</v>
          </cell>
          <cell r="H56199">
            <v>0</v>
          </cell>
          <cell r="I56199">
            <v>0</v>
          </cell>
          <cell r="J56199">
            <v>0</v>
          </cell>
          <cell r="K56199">
            <v>0</v>
          </cell>
          <cell r="L56199">
            <v>0</v>
          </cell>
          <cell r="M56199">
            <v>0</v>
          </cell>
          <cell r="N56199">
            <v>0</v>
          </cell>
          <cell r="O56199">
            <v>0</v>
          </cell>
          <cell r="P56199">
            <v>0</v>
          </cell>
          <cell r="Q56199">
            <v>0</v>
          </cell>
          <cell r="R56199">
            <v>0</v>
          </cell>
          <cell r="S56199">
            <v>0</v>
          </cell>
          <cell r="T56199">
            <v>0</v>
          </cell>
          <cell r="U56199">
            <v>0</v>
          </cell>
          <cell r="V56199">
            <v>0</v>
          </cell>
          <cell r="W56199">
            <v>0</v>
          </cell>
          <cell r="X56199">
            <v>0</v>
          </cell>
          <cell r="Y56199">
            <v>0</v>
          </cell>
          <cell r="Z56199">
            <v>0</v>
          </cell>
          <cell r="AA56199">
            <v>0</v>
          </cell>
          <cell r="AB56199">
            <v>0</v>
          </cell>
        </row>
        <row r="56412"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U56412">
            <v>0</v>
          </cell>
          <cell r="V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U56625">
            <v>0</v>
          </cell>
          <cell r="V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512">
          <cell r="E57512">
            <v>0</v>
          </cell>
          <cell r="F57512">
            <v>0</v>
          </cell>
          <cell r="G57512">
            <v>0</v>
          </cell>
          <cell r="H57512">
            <v>0</v>
          </cell>
          <cell r="I57512">
            <v>0</v>
          </cell>
          <cell r="J57512">
            <v>0</v>
          </cell>
          <cell r="K57512">
            <v>0</v>
          </cell>
          <cell r="L57512">
            <v>0</v>
          </cell>
          <cell r="M57512">
            <v>0</v>
          </cell>
          <cell r="N57512">
            <v>0</v>
          </cell>
          <cell r="O57512">
            <v>0</v>
          </cell>
          <cell r="P57512">
            <v>0</v>
          </cell>
          <cell r="Q57512">
            <v>0</v>
          </cell>
          <cell r="R57512">
            <v>0</v>
          </cell>
          <cell r="S57512">
            <v>0</v>
          </cell>
          <cell r="T57512">
            <v>0</v>
          </cell>
          <cell r="U57512">
            <v>0</v>
          </cell>
          <cell r="V57512">
            <v>0</v>
          </cell>
          <cell r="W57512">
            <v>0</v>
          </cell>
          <cell r="X57512">
            <v>0</v>
          </cell>
          <cell r="Y57512">
            <v>0</v>
          </cell>
          <cell r="Z57512">
            <v>0</v>
          </cell>
          <cell r="AA57512">
            <v>0</v>
          </cell>
          <cell r="AB57512">
            <v>0</v>
          </cell>
        </row>
        <row r="57690">
          <cell r="E57690">
            <v>0</v>
          </cell>
          <cell r="F57690">
            <v>0</v>
          </cell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57790">
          <cell r="G57790">
            <v>0</v>
          </cell>
          <cell r="H57790">
            <v>0</v>
          </cell>
          <cell r="I57790">
            <v>0</v>
          </cell>
          <cell r="J57790">
            <v>0</v>
          </cell>
          <cell r="K57790">
            <v>0</v>
          </cell>
          <cell r="L57790">
            <v>0</v>
          </cell>
          <cell r="M57790">
            <v>0</v>
          </cell>
          <cell r="N57790">
            <v>0</v>
          </cell>
          <cell r="O57790">
            <v>0</v>
          </cell>
          <cell r="P57790">
            <v>0</v>
          </cell>
          <cell r="Q57790">
            <v>0</v>
          </cell>
          <cell r="R57790">
            <v>0</v>
          </cell>
          <cell r="S57790">
            <v>0</v>
          </cell>
          <cell r="T57790">
            <v>0</v>
          </cell>
          <cell r="U57790">
            <v>0</v>
          </cell>
          <cell r="V57790">
            <v>0</v>
          </cell>
          <cell r="W57790">
            <v>0</v>
          </cell>
          <cell r="X57790">
            <v>0</v>
          </cell>
          <cell r="Y57790">
            <v>0</v>
          </cell>
          <cell r="Z57790">
            <v>0</v>
          </cell>
          <cell r="AA57790">
            <v>0</v>
          </cell>
          <cell r="AB57790">
            <v>0</v>
          </cell>
        </row>
        <row r="57903">
          <cell r="E57903">
            <v>0</v>
          </cell>
          <cell r="F57903">
            <v>0</v>
          </cell>
          <cell r="G57903">
            <v>0</v>
          </cell>
          <cell r="H57903">
            <v>0</v>
          </cell>
          <cell r="I57903">
            <v>0</v>
          </cell>
          <cell r="J57903">
            <v>0</v>
          </cell>
          <cell r="K57903">
            <v>0</v>
          </cell>
          <cell r="L57903">
            <v>0</v>
          </cell>
          <cell r="M57903">
            <v>0</v>
          </cell>
          <cell r="N57903">
            <v>0</v>
          </cell>
          <cell r="O57903">
            <v>0</v>
          </cell>
          <cell r="P57903">
            <v>0</v>
          </cell>
          <cell r="Q57903">
            <v>0</v>
          </cell>
          <cell r="R57903">
            <v>0</v>
          </cell>
          <cell r="S57903">
            <v>0</v>
          </cell>
          <cell r="T57903">
            <v>0</v>
          </cell>
          <cell r="U57903">
            <v>0</v>
          </cell>
          <cell r="V57903">
            <v>0</v>
          </cell>
          <cell r="W57903">
            <v>0</v>
          </cell>
          <cell r="X57903">
            <v>0</v>
          </cell>
          <cell r="Y57903">
            <v>0</v>
          </cell>
          <cell r="Z57903">
            <v>0</v>
          </cell>
          <cell r="AA57903">
            <v>0</v>
          </cell>
          <cell r="AB57903">
            <v>0</v>
          </cell>
        </row>
        <row r="58116">
          <cell r="G58116">
            <v>0</v>
          </cell>
          <cell r="H58116">
            <v>0</v>
          </cell>
          <cell r="I58116">
            <v>0</v>
          </cell>
          <cell r="J58116">
            <v>0</v>
          </cell>
          <cell r="K58116">
            <v>0</v>
          </cell>
          <cell r="L58116">
            <v>0</v>
          </cell>
          <cell r="M58116">
            <v>0</v>
          </cell>
          <cell r="N58116">
            <v>0</v>
          </cell>
          <cell r="O58116">
            <v>0</v>
          </cell>
          <cell r="P58116">
            <v>0</v>
          </cell>
          <cell r="Q58116">
            <v>0</v>
          </cell>
          <cell r="R58116">
            <v>0</v>
          </cell>
          <cell r="S58116">
            <v>0</v>
          </cell>
          <cell r="T58116">
            <v>0</v>
          </cell>
          <cell r="U58116">
            <v>0</v>
          </cell>
          <cell r="V58116">
            <v>0</v>
          </cell>
          <cell r="W58116">
            <v>0</v>
          </cell>
          <cell r="X58116">
            <v>0</v>
          </cell>
          <cell r="Y58116">
            <v>0</v>
          </cell>
          <cell r="Z58116">
            <v>0</v>
          </cell>
          <cell r="AA58116">
            <v>0</v>
          </cell>
          <cell r="AB58116">
            <v>0</v>
          </cell>
        </row>
        <row r="58216">
          <cell r="G58216">
            <v>0</v>
          </cell>
          <cell r="H58216">
            <v>0</v>
          </cell>
          <cell r="I58216">
            <v>0</v>
          </cell>
          <cell r="J58216">
            <v>0</v>
          </cell>
          <cell r="K58216">
            <v>0</v>
          </cell>
          <cell r="L58216">
            <v>0</v>
          </cell>
          <cell r="M58216">
            <v>0</v>
          </cell>
          <cell r="N58216">
            <v>0</v>
          </cell>
          <cell r="O58216">
            <v>0</v>
          </cell>
          <cell r="P58216">
            <v>0</v>
          </cell>
          <cell r="Q58216">
            <v>0</v>
          </cell>
          <cell r="R58216">
            <v>0</v>
          </cell>
          <cell r="S58216">
            <v>0</v>
          </cell>
          <cell r="T58216">
            <v>0</v>
          </cell>
          <cell r="U58216">
            <v>0</v>
          </cell>
          <cell r="V58216">
            <v>0</v>
          </cell>
          <cell r="W58216">
            <v>0</v>
          </cell>
          <cell r="X58216">
            <v>0</v>
          </cell>
          <cell r="Y58216">
            <v>0</v>
          </cell>
          <cell r="Z58216">
            <v>0</v>
          </cell>
          <cell r="AA58216">
            <v>0</v>
          </cell>
          <cell r="AB58216">
            <v>0</v>
          </cell>
        </row>
        <row r="58329">
          <cell r="G58329">
            <v>0</v>
          </cell>
          <cell r="H58329">
            <v>0</v>
          </cell>
          <cell r="I58329">
            <v>0</v>
          </cell>
          <cell r="J58329">
            <v>0</v>
          </cell>
          <cell r="K58329">
            <v>0</v>
          </cell>
          <cell r="L58329">
            <v>0</v>
          </cell>
          <cell r="M58329">
            <v>0</v>
          </cell>
          <cell r="N58329">
            <v>0</v>
          </cell>
          <cell r="O58329">
            <v>0</v>
          </cell>
          <cell r="P58329">
            <v>0</v>
          </cell>
          <cell r="Q58329">
            <v>0</v>
          </cell>
          <cell r="R58329">
            <v>0</v>
          </cell>
          <cell r="S58329">
            <v>0</v>
          </cell>
          <cell r="T58329">
            <v>0</v>
          </cell>
          <cell r="U58329">
            <v>0</v>
          </cell>
          <cell r="V58329">
            <v>0</v>
          </cell>
          <cell r="W58329">
            <v>0</v>
          </cell>
          <cell r="X58329">
            <v>0</v>
          </cell>
          <cell r="Y58329">
            <v>0</v>
          </cell>
          <cell r="Z58329">
            <v>0</v>
          </cell>
          <cell r="AA58329">
            <v>0</v>
          </cell>
          <cell r="AB58329">
            <v>0</v>
          </cell>
        </row>
        <row r="61352">
          <cell r="AC61352">
            <v>0</v>
          </cell>
        </row>
        <row r="61565">
          <cell r="E61565">
            <v>171705512000</v>
          </cell>
          <cell r="F61565">
            <v>0</v>
          </cell>
          <cell r="G61565">
            <v>171705512000</v>
          </cell>
          <cell r="H61565">
            <v>12363536943.029999</v>
          </cell>
          <cell r="I61565">
            <v>0</v>
          </cell>
          <cell r="J61565">
            <v>0</v>
          </cell>
          <cell r="K61565">
            <v>0</v>
          </cell>
          <cell r="L61565">
            <v>5861891383.0200014</v>
          </cell>
          <cell r="M61565">
            <v>0</v>
          </cell>
          <cell r="N61565">
            <v>0</v>
          </cell>
          <cell r="O61565">
            <v>0</v>
          </cell>
          <cell r="P61565">
            <v>5861891383.0200014</v>
          </cell>
          <cell r="Q61565">
            <v>6501645560.0100002</v>
          </cell>
          <cell r="R61565">
            <v>0</v>
          </cell>
          <cell r="S61565">
            <v>0</v>
          </cell>
          <cell r="T61565">
            <v>0</v>
          </cell>
          <cell r="U61565">
            <v>0</v>
          </cell>
          <cell r="V61565">
            <v>0</v>
          </cell>
          <cell r="W61565">
            <v>0</v>
          </cell>
          <cell r="X61565">
            <v>0</v>
          </cell>
          <cell r="Y61565">
            <v>0</v>
          </cell>
          <cell r="Z61565">
            <v>0</v>
          </cell>
          <cell r="AA61565">
            <v>0</v>
          </cell>
          <cell r="AB61565">
            <v>0</v>
          </cell>
          <cell r="AC61565">
            <v>12363536943.029999</v>
          </cell>
          <cell r="AD61565">
            <v>159341975056.97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6">
          <cell r="E16">
            <v>348618000</v>
          </cell>
        </row>
        <row r="22">
          <cell r="S22">
            <v>236959285.73000002</v>
          </cell>
        </row>
        <row r="54">
          <cell r="S54">
            <v>169146504.51999998</v>
          </cell>
        </row>
        <row r="64">
          <cell r="S64">
            <v>4762022.2699999996</v>
          </cell>
        </row>
        <row r="74">
          <cell r="S74">
            <v>9137195.9900000002</v>
          </cell>
        </row>
        <row r="84">
          <cell r="S84">
            <v>7726636.4699999997</v>
          </cell>
        </row>
        <row r="94">
          <cell r="S94">
            <v>12106924.460000001</v>
          </cell>
        </row>
        <row r="147">
          <cell r="S147">
            <v>1388032538.78</v>
          </cell>
        </row>
        <row r="157">
          <cell r="S157">
            <v>31022808.810000002</v>
          </cell>
        </row>
        <row r="215">
          <cell r="S215">
            <v>16943727.790000003</v>
          </cell>
        </row>
        <row r="227">
          <cell r="S227">
            <v>2555914.88</v>
          </cell>
        </row>
        <row r="247">
          <cell r="S247">
            <v>6112843.6100000003</v>
          </cell>
        </row>
        <row r="277">
          <cell r="S277">
            <v>206859840.42999998</v>
          </cell>
        </row>
        <row r="367">
          <cell r="S367">
            <v>0</v>
          </cell>
        </row>
        <row r="397">
          <cell r="S397">
            <v>69511973.529999986</v>
          </cell>
        </row>
        <row r="487">
          <cell r="S487">
            <v>25426784.940000001</v>
          </cell>
        </row>
        <row r="517">
          <cell r="S517">
            <v>9314576.6400000006</v>
          </cell>
        </row>
        <row r="527">
          <cell r="S527">
            <v>16119171.1</v>
          </cell>
        </row>
        <row r="561">
          <cell r="S561">
            <v>10031913.949999999</v>
          </cell>
        </row>
        <row r="581">
          <cell r="S581">
            <v>0</v>
          </cell>
        </row>
        <row r="591">
          <cell r="S591">
            <v>7672331.6600000001</v>
          </cell>
        </row>
        <row r="601">
          <cell r="S601">
            <v>29629517.440000001</v>
          </cell>
        </row>
        <row r="611">
          <cell r="S611">
            <v>54993080.490000002</v>
          </cell>
        </row>
        <row r="621">
          <cell r="S621">
            <v>0</v>
          </cell>
        </row>
        <row r="631">
          <cell r="S631">
            <v>0</v>
          </cell>
        </row>
        <row r="641">
          <cell r="S641">
            <v>0</v>
          </cell>
        </row>
        <row r="651">
          <cell r="S651">
            <v>0</v>
          </cell>
        </row>
      </sheetData>
      <sheetData sheetId="22"/>
      <sheetData sheetId="23"/>
      <sheetData sheetId="24">
        <row r="223">
          <cell r="T223">
            <v>92669291.539999992</v>
          </cell>
        </row>
      </sheetData>
      <sheetData sheetId="25">
        <row r="223">
          <cell r="T223">
            <v>267763237.67999998</v>
          </cell>
        </row>
      </sheetData>
      <sheetData sheetId="26">
        <row r="219">
          <cell r="T219">
            <v>386360627.3599999</v>
          </cell>
        </row>
        <row r="223">
          <cell r="T223">
            <v>388675806.07999992</v>
          </cell>
        </row>
      </sheetData>
      <sheetData sheetId="27">
        <row r="223">
          <cell r="T223">
            <v>422812862.48000002</v>
          </cell>
        </row>
      </sheetData>
      <sheetData sheetId="28">
        <row r="223">
          <cell r="T223">
            <v>2693119531.0100002</v>
          </cell>
        </row>
      </sheetData>
      <sheetData sheetId="29">
        <row r="223">
          <cell r="T223">
            <v>4863306.34</v>
          </cell>
        </row>
      </sheetData>
      <sheetData sheetId="30"/>
      <sheetData sheetId="31"/>
      <sheetData sheetId="32">
        <row r="219">
          <cell r="T219">
            <v>78581066.010000005</v>
          </cell>
        </row>
        <row r="223">
          <cell r="T223">
            <v>85351743.74000001</v>
          </cell>
        </row>
        <row r="649">
          <cell r="T649">
            <v>8621925.2800000012</v>
          </cell>
        </row>
        <row r="862">
          <cell r="T862">
            <v>5241042.1099999994</v>
          </cell>
        </row>
        <row r="1075">
          <cell r="T1075">
            <v>4012358.85</v>
          </cell>
        </row>
        <row r="1288">
          <cell r="T1288">
            <v>5221507.96</v>
          </cell>
        </row>
        <row r="1501">
          <cell r="T1501">
            <v>4680227.4499999993</v>
          </cell>
        </row>
        <row r="1714">
          <cell r="T1714">
            <v>5667948.080000001</v>
          </cell>
        </row>
        <row r="1927">
          <cell r="T1927">
            <v>5288381.7799999993</v>
          </cell>
        </row>
        <row r="2140">
          <cell r="T2140">
            <v>5172935.8500000006</v>
          </cell>
        </row>
        <row r="2353">
          <cell r="T2353">
            <v>4940835.8499999996</v>
          </cell>
        </row>
      </sheetData>
      <sheetData sheetId="33">
        <row r="223">
          <cell r="T223">
            <v>6179837.5800000001</v>
          </cell>
        </row>
      </sheetData>
      <sheetData sheetId="34">
        <row r="608">
          <cell r="E608">
            <v>0</v>
          </cell>
        </row>
        <row r="649">
          <cell r="T649">
            <v>0</v>
          </cell>
        </row>
      </sheetData>
      <sheetData sheetId="35"/>
      <sheetData sheetId="36">
        <row r="185">
          <cell r="K185">
            <v>871222.74</v>
          </cell>
        </row>
      </sheetData>
      <sheetData sheetId="37">
        <row r="42">
          <cell r="Q42">
            <v>0</v>
          </cell>
        </row>
      </sheetData>
      <sheetData sheetId="38"/>
      <sheetData sheetId="39"/>
      <sheetData sheetId="40"/>
      <sheetData sheetId="41"/>
      <sheetData sheetId="42">
        <row r="25">
          <cell r="P25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5">
          <cell r="F75">
            <v>0</v>
          </cell>
        </row>
        <row r="84">
          <cell r="G84">
            <v>166441501000</v>
          </cell>
        </row>
      </sheetData>
      <sheetData sheetId="52"/>
      <sheetData sheetId="53"/>
      <sheetData sheetId="54"/>
      <sheetData sheetId="55"/>
      <sheetData sheetId="56">
        <row r="32">
          <cell r="X32">
            <v>12363536943.029999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CMF-101regularapril8"/>
      <sheetName val="CMFothers-CURRENT-1st"/>
      <sheetName val="CMFothers-CURRENT-2nd"/>
      <sheetName val="CMFothers-CURRENT-3rd"/>
      <sheetName val="CMFothers-CURRENT-4th"/>
      <sheetName val="CMFothers-CURRENT"/>
      <sheetName val="cmf"/>
      <sheetName val="cmf-co"/>
      <sheetName val="cmf-others"/>
      <sheetName val="cmf-others-co"/>
      <sheetName val="CMF-LINK"/>
      <sheetName val="CMF-OTHERS-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EU20">
            <v>0</v>
          </cell>
        </row>
        <row r="101">
          <cell r="EV101">
            <v>30399351.599999998</v>
          </cell>
        </row>
        <row r="287">
          <cell r="EV287">
            <v>395551504.52999997</v>
          </cell>
        </row>
        <row r="380">
          <cell r="EV380">
            <v>0</v>
          </cell>
        </row>
        <row r="473">
          <cell r="EV473">
            <v>18714125.070000004</v>
          </cell>
        </row>
        <row r="566">
          <cell r="EV566">
            <v>4299833.4400000004</v>
          </cell>
        </row>
        <row r="659">
          <cell r="EV659">
            <v>49737554.480000004</v>
          </cell>
        </row>
        <row r="845">
          <cell r="EV845">
            <v>5185738031.4800005</v>
          </cell>
        </row>
        <row r="938">
          <cell r="EV938">
            <v>1684300021.1699998</v>
          </cell>
        </row>
        <row r="1217">
          <cell r="EV1217">
            <v>187137552.27000004</v>
          </cell>
        </row>
        <row r="1310">
          <cell r="EV1310">
            <v>11753133.08</v>
          </cell>
        </row>
        <row r="1403">
          <cell r="EV1403">
            <v>3239464.04</v>
          </cell>
        </row>
        <row r="1589">
          <cell r="EV1589">
            <v>26588824761.68</v>
          </cell>
        </row>
        <row r="2240">
          <cell r="EV2240">
            <v>319300</v>
          </cell>
        </row>
        <row r="2333">
          <cell r="EV2333">
            <v>1580521714.6000001</v>
          </cell>
        </row>
        <row r="2891">
          <cell r="EV2891">
            <v>4509769.0900000008</v>
          </cell>
        </row>
        <row r="2984">
          <cell r="EV2984">
            <v>23535041.469999999</v>
          </cell>
        </row>
        <row r="3077">
          <cell r="EV3077">
            <v>2130904.2000000002</v>
          </cell>
        </row>
        <row r="3170">
          <cell r="EV3170">
            <v>9799890.6199999973</v>
          </cell>
        </row>
        <row r="3356">
          <cell r="EV3356">
            <v>10281722.93</v>
          </cell>
        </row>
        <row r="3449">
          <cell r="EV3449">
            <v>127756076.99000001</v>
          </cell>
        </row>
        <row r="3542">
          <cell r="EV3542">
            <v>46810496.380000003</v>
          </cell>
        </row>
        <row r="3635">
          <cell r="EV3635">
            <v>282408854.30000007</v>
          </cell>
        </row>
        <row r="3728">
          <cell r="EV3728">
            <v>179593560.97</v>
          </cell>
        </row>
        <row r="3821">
          <cell r="EV3821">
            <v>6277686683.8299999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4">
          <cell r="F54">
            <v>182097706896.00003</v>
          </cell>
        </row>
        <row r="629">
          <cell r="K629">
            <v>209712615.31</v>
          </cell>
        </row>
        <row r="761">
          <cell r="K761">
            <v>140760632.90999997</v>
          </cell>
        </row>
        <row r="849">
          <cell r="K849">
            <v>4378328.2</v>
          </cell>
        </row>
        <row r="1069">
          <cell r="K1069">
            <v>17288610.640000001</v>
          </cell>
        </row>
        <row r="1201">
          <cell r="K1201">
            <v>43114885.689999998</v>
          </cell>
        </row>
        <row r="1245">
          <cell r="K1245">
            <v>1674915158.0900002</v>
          </cell>
        </row>
        <row r="1465">
          <cell r="K1465">
            <v>38767078.550000004</v>
          </cell>
        </row>
        <row r="1597">
          <cell r="K1597">
            <v>1027130378.8900001</v>
          </cell>
        </row>
      </sheetData>
      <sheetData sheetId="12" refreshError="1"/>
      <sheetData sheetId="13" refreshError="1">
        <row r="277">
          <cell r="K277">
            <v>241093.33</v>
          </cell>
        </row>
        <row r="849">
          <cell r="K849">
            <v>5005602835.5</v>
          </cell>
        </row>
        <row r="893">
          <cell r="K893">
            <v>862642755.81000006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dr"/>
      <sheetName val="dr-OTHERS"/>
      <sheetName val="cmf-co"/>
      <sheetName val="cmf-others-co"/>
    </sheetNames>
    <sheetDataSet>
      <sheetData sheetId="0"/>
      <sheetData sheetId="1">
        <row r="61">
          <cell r="K61">
            <v>142824883</v>
          </cell>
        </row>
        <row r="92">
          <cell r="K92">
            <v>4607828.75</v>
          </cell>
        </row>
        <row r="93">
          <cell r="K93">
            <v>3582355.88</v>
          </cell>
        </row>
        <row r="94">
          <cell r="K94">
            <v>5933020.8699999992</v>
          </cell>
        </row>
        <row r="95">
          <cell r="K95">
            <v>4283478.87</v>
          </cell>
        </row>
        <row r="96">
          <cell r="K96">
            <v>5318981.08</v>
          </cell>
        </row>
        <row r="97">
          <cell r="K97">
            <v>5266860.76</v>
          </cell>
        </row>
        <row r="98">
          <cell r="K98">
            <v>4471115</v>
          </cell>
        </row>
        <row r="189">
          <cell r="K189">
            <v>267763237.67999998</v>
          </cell>
        </row>
      </sheetData>
      <sheetData sheetId="2">
        <row r="147">
          <cell r="K147">
            <v>874548.72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AE6F9-01CD-47AF-8101-AF44C8283B16}">
  <dimension ref="A1:AF3349"/>
  <sheetViews>
    <sheetView tabSelected="1" view="pageBreakPreview" topLeftCell="A6" zoomScale="60" zoomScaleNormal="89" workbookViewId="0">
      <pane xSplit="3" ySplit="5" topLeftCell="D2360" activePane="bottomRight" state="frozen"/>
      <selection activeCell="AE2960" sqref="AE2960"/>
      <selection pane="topRight" activeCell="AE2960" sqref="AE2960"/>
      <selection pane="bottomLeft" activeCell="AE2960" sqref="AE2960"/>
      <selection pane="bottomRight" activeCell="AP2960" sqref="AP2960"/>
    </sheetView>
  </sheetViews>
  <sheetFormatPr defaultColWidth="9" defaultRowHeight="15" customHeight="1"/>
  <cols>
    <col min="1" max="1" width="50.85546875" customWidth="1"/>
    <col min="2" max="2" width="22.570312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9.285156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8554687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19.42578125" style="3" hidden="1" customWidth="1"/>
    <col min="18" max="19" width="20.5703125" style="3" hidden="1" customWidth="1"/>
    <col min="20" max="20" width="19.42578125" style="3" hidden="1" customWidth="1"/>
    <col min="21" max="21" width="17.5703125" style="4" hidden="1" customWidth="1"/>
    <col min="22" max="25" width="17.5703125" hidden="1" customWidth="1"/>
    <col min="26" max="26" width="21.5703125" customWidth="1"/>
    <col min="27" max="27" width="21.85546875" customWidth="1"/>
    <col min="28" max="28" width="14" customWidth="1"/>
    <col min="29" max="29" width="8.5703125" customWidth="1"/>
    <col min="31" max="31" width="28.42578125" style="2" customWidth="1"/>
    <col min="32" max="32" width="18" customWidth="1"/>
  </cols>
  <sheetData>
    <row r="1" spans="1:31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/>
    <row r="8" spans="1:31" s="12" customFormat="1" ht="17.45" customHeight="1" thickBot="1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>
      <c r="A15" s="40" t="s">
        <v>34</v>
      </c>
      <c r="B15" s="34">
        <f>B25+B35+B45+B55+B65+B75+B85+B95+B105+B115+B125+B135+B145+B155+B165+B175+B185</f>
        <v>348618000</v>
      </c>
      <c r="C15" s="34">
        <f>C25+C35+C45+C55+C65+C75+C85+C95+C105+C115+C125+C135+C145+C155+C165+C175+C185</f>
        <v>0</v>
      </c>
      <c r="D15" s="34">
        <f>D25+D35+D45+D55+D65+D75+D85+D95+D105+D115+D125+D135+D145+D155+D165+D175+D185</f>
        <v>348618000</v>
      </c>
      <c r="E15" s="34">
        <f t="shared" ref="E15:Y15" si="0">E25+E35+E45+E55+E65+E75+E85+E95+E105+E115+E125+E135+E145+E155+E165+E175+E185</f>
        <v>51000315.57</v>
      </c>
      <c r="F15" s="34">
        <f t="shared" si="0"/>
        <v>0</v>
      </c>
      <c r="G15" s="34">
        <f t="shared" si="0"/>
        <v>0</v>
      </c>
      <c r="H15" s="34">
        <f t="shared" si="0"/>
        <v>0</v>
      </c>
      <c r="I15" s="34">
        <f t="shared" si="0"/>
        <v>0</v>
      </c>
      <c r="J15" s="34">
        <f t="shared" si="0"/>
        <v>0</v>
      </c>
      <c r="K15" s="34">
        <f t="shared" si="0"/>
        <v>0</v>
      </c>
      <c r="L15" s="34">
        <f t="shared" si="0"/>
        <v>0</v>
      </c>
      <c r="M15" s="34">
        <f t="shared" si="0"/>
        <v>0</v>
      </c>
      <c r="N15" s="34">
        <f t="shared" si="0"/>
        <v>51000315.57</v>
      </c>
      <c r="O15" s="34">
        <f t="shared" si="0"/>
        <v>0</v>
      </c>
      <c r="P15" s="34">
        <f t="shared" si="0"/>
        <v>0</v>
      </c>
      <c r="Q15" s="34">
        <f t="shared" si="0"/>
        <v>0</v>
      </c>
      <c r="R15" s="34">
        <f t="shared" si="0"/>
        <v>0</v>
      </c>
      <c r="S15" s="34">
        <f t="shared" si="0"/>
        <v>0</v>
      </c>
      <c r="T15" s="34">
        <f t="shared" si="0"/>
        <v>0</v>
      </c>
      <c r="U15" s="34">
        <f t="shared" si="0"/>
        <v>0</v>
      </c>
      <c r="V15" s="34">
        <f t="shared" si="0"/>
        <v>0</v>
      </c>
      <c r="W15" s="34">
        <f t="shared" si="0"/>
        <v>0</v>
      </c>
      <c r="X15" s="34">
        <f t="shared" si="0"/>
        <v>0</v>
      </c>
      <c r="Y15" s="34">
        <f t="shared" si="0"/>
        <v>0</v>
      </c>
      <c r="Z15" s="34">
        <f>SUM(M15:Y15)</f>
        <v>51000315.57</v>
      </c>
      <c r="AA15" s="34">
        <f>D15-Z15</f>
        <v>297617684.43000001</v>
      </c>
      <c r="AB15" s="41">
        <f>Z15/D15</f>
        <v>0.14629283505154639</v>
      </c>
      <c r="AC15" s="35"/>
      <c r="AE15" s="37"/>
    </row>
    <row r="16" spans="1:31" s="36" customFormat="1" ht="18" customHeight="1">
      <c r="A16" s="40" t="s">
        <v>35</v>
      </c>
      <c r="B16" s="34">
        <f t="shared" ref="B16:Y20" si="1">B26+B36+B46+B56+B66+B76+B86+B96+B106+B116+B126+B136+B146+B156+B166+B176+B186</f>
        <v>646078000</v>
      </c>
      <c r="C16" s="34">
        <f t="shared" si="1"/>
        <v>0</v>
      </c>
      <c r="D16" s="34">
        <f t="shared" si="1"/>
        <v>646078000</v>
      </c>
      <c r="E16" s="34">
        <f t="shared" si="1"/>
        <v>275901199.39999998</v>
      </c>
      <c r="F16" s="34">
        <f t="shared" si="1"/>
        <v>0</v>
      </c>
      <c r="G16" s="34">
        <f t="shared" si="1"/>
        <v>0</v>
      </c>
      <c r="H16" s="34">
        <f t="shared" si="1"/>
        <v>0</v>
      </c>
      <c r="I16" s="34">
        <f t="shared" si="1"/>
        <v>0</v>
      </c>
      <c r="J16" s="34">
        <f t="shared" si="1"/>
        <v>0</v>
      </c>
      <c r="K16" s="34">
        <f t="shared" si="1"/>
        <v>0</v>
      </c>
      <c r="L16" s="34">
        <f t="shared" si="1"/>
        <v>0</v>
      </c>
      <c r="M16" s="34">
        <f t="shared" si="1"/>
        <v>0</v>
      </c>
      <c r="N16" s="34">
        <f t="shared" si="1"/>
        <v>275901199.39999998</v>
      </c>
      <c r="O16" s="34">
        <f t="shared" si="1"/>
        <v>0</v>
      </c>
      <c r="P16" s="34">
        <f t="shared" si="1"/>
        <v>0</v>
      </c>
      <c r="Q16" s="34">
        <f t="shared" si="1"/>
        <v>0</v>
      </c>
      <c r="R16" s="34">
        <f t="shared" si="1"/>
        <v>0</v>
      </c>
      <c r="S16" s="34">
        <f t="shared" si="1"/>
        <v>0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>SUM(M16:Y16)</f>
        <v>275901199.39999998</v>
      </c>
      <c r="AA16" s="34">
        <f>D16-Z16</f>
        <v>370176800.60000002</v>
      </c>
      <c r="AB16" s="41">
        <f>Z16/D16</f>
        <v>0.42704007782342068</v>
      </c>
      <c r="AC16" s="35"/>
      <c r="AE16" s="37"/>
    </row>
    <row r="17" spans="1:31" s="36" customFormat="1" ht="18" hidden="1" customHeight="1">
      <c r="A17" s="40" t="s">
        <v>36</v>
      </c>
      <c r="B17" s="34">
        <f t="shared" si="1"/>
        <v>0</v>
      </c>
      <c r="C17" s="34">
        <f t="shared" si="1"/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>SUM(M17:Y17)</f>
        <v>0</v>
      </c>
      <c r="AA17" s="34">
        <f>D17-Z17</f>
        <v>0</v>
      </c>
      <c r="AB17" s="41"/>
      <c r="AC17" s="35"/>
      <c r="AE17" s="37"/>
    </row>
    <row r="18" spans="1:31" s="36" customFormat="1" ht="18" customHeight="1">
      <c r="A18" s="40" t="s">
        <v>37</v>
      </c>
      <c r="B18" s="34">
        <f t="shared" si="1"/>
        <v>56850000</v>
      </c>
      <c r="C18" s="34">
        <f t="shared" si="1"/>
        <v>0</v>
      </c>
      <c r="D18" s="34">
        <f t="shared" si="1"/>
        <v>56850000</v>
      </c>
      <c r="E18" s="34">
        <f t="shared" si="1"/>
        <v>0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0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>SUM(M18:Y18)</f>
        <v>0</v>
      </c>
      <c r="AA18" s="34">
        <f>D18-Z18</f>
        <v>56850000</v>
      </c>
      <c r="AB18" s="41">
        <f>Z18/D18</f>
        <v>0</v>
      </c>
      <c r="AC18" s="35"/>
      <c r="AE18" s="37"/>
    </row>
    <row r="19" spans="1:31" s="36" customFormat="1" ht="18" customHeight="1">
      <c r="A19" s="42" t="s">
        <v>38</v>
      </c>
      <c r="B19" s="43">
        <f>SUM(B15:B18)</f>
        <v>1051546000</v>
      </c>
      <c r="C19" s="43">
        <f>SUM(C15:C18)</f>
        <v>0</v>
      </c>
      <c r="D19" s="43">
        <f>SUM(D15:D18)</f>
        <v>1051546000</v>
      </c>
      <c r="E19" s="43">
        <f t="shared" ref="E19:AA19" si="2">SUM(E15:E18)</f>
        <v>326901514.96999997</v>
      </c>
      <c r="F19" s="43">
        <f t="shared" si="2"/>
        <v>0</v>
      </c>
      <c r="G19" s="43">
        <f t="shared" si="2"/>
        <v>0</v>
      </c>
      <c r="H19" s="43">
        <f t="shared" si="2"/>
        <v>0</v>
      </c>
      <c r="I19" s="43">
        <f t="shared" si="2"/>
        <v>0</v>
      </c>
      <c r="J19" s="43">
        <f t="shared" si="2"/>
        <v>0</v>
      </c>
      <c r="K19" s="43">
        <f t="shared" si="2"/>
        <v>0</v>
      </c>
      <c r="L19" s="43">
        <f t="shared" si="2"/>
        <v>0</v>
      </c>
      <c r="M19" s="43">
        <f t="shared" si="2"/>
        <v>0</v>
      </c>
      <c r="N19" s="43">
        <f t="shared" si="2"/>
        <v>326901514.96999997</v>
      </c>
      <c r="O19" s="43">
        <f t="shared" si="2"/>
        <v>0</v>
      </c>
      <c r="P19" s="43">
        <f t="shared" si="2"/>
        <v>0</v>
      </c>
      <c r="Q19" s="43">
        <f t="shared" si="2"/>
        <v>0</v>
      </c>
      <c r="R19" s="43">
        <f t="shared" si="2"/>
        <v>0</v>
      </c>
      <c r="S19" s="43">
        <f t="shared" si="2"/>
        <v>0</v>
      </c>
      <c r="T19" s="43">
        <f t="shared" si="2"/>
        <v>0</v>
      </c>
      <c r="U19" s="43">
        <f t="shared" si="2"/>
        <v>0</v>
      </c>
      <c r="V19" s="43">
        <f t="shared" si="2"/>
        <v>0</v>
      </c>
      <c r="W19" s="43">
        <f t="shared" si="2"/>
        <v>0</v>
      </c>
      <c r="X19" s="43">
        <f t="shared" si="2"/>
        <v>0</v>
      </c>
      <c r="Y19" s="43">
        <f t="shared" si="2"/>
        <v>0</v>
      </c>
      <c r="Z19" s="43">
        <f t="shared" si="2"/>
        <v>326901514.96999997</v>
      </c>
      <c r="AA19" s="43">
        <f t="shared" si="2"/>
        <v>724644485.02999997</v>
      </c>
      <c r="AB19" s="44">
        <f>Z19/D19</f>
        <v>0.31087704671978206</v>
      </c>
      <c r="AC19" s="35"/>
      <c r="AE19" s="37"/>
    </row>
    <row r="20" spans="1:31" s="36" customFormat="1" ht="18" customHeight="1">
      <c r="A20" s="45" t="s">
        <v>39</v>
      </c>
      <c r="B20" s="34">
        <f>B30+B40+B50+B60+B70+B80+B90+B100+B110+B120+B130+B140+B150+B160+B170+B180+B190</f>
        <v>29802000</v>
      </c>
      <c r="C20" s="34">
        <f>C30+C40+C50+C60+C70+C80+C90+C100+C110+C120+C130+C140+C150+C160+C170+C180+C190</f>
        <v>0</v>
      </c>
      <c r="D20" s="34">
        <f t="shared" si="1"/>
        <v>29802000</v>
      </c>
      <c r="E20" s="34">
        <f t="shared" si="1"/>
        <v>2727062.3</v>
      </c>
      <c r="F20" s="34">
        <f t="shared" si="1"/>
        <v>0</v>
      </c>
      <c r="G20" s="34">
        <f t="shared" si="1"/>
        <v>0</v>
      </c>
      <c r="H20" s="34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N20" s="34">
        <f t="shared" si="1"/>
        <v>2727062.3</v>
      </c>
      <c r="O20" s="34">
        <f t="shared" si="1"/>
        <v>0</v>
      </c>
      <c r="P20" s="34">
        <f t="shared" si="1"/>
        <v>0</v>
      </c>
      <c r="Q20" s="34">
        <f t="shared" si="1"/>
        <v>0</v>
      </c>
      <c r="R20" s="34">
        <f t="shared" si="1"/>
        <v>0</v>
      </c>
      <c r="S20" s="34">
        <f t="shared" si="1"/>
        <v>0</v>
      </c>
      <c r="T20" s="34">
        <f t="shared" si="1"/>
        <v>0</v>
      </c>
      <c r="U20" s="34">
        <f t="shared" si="1"/>
        <v>0</v>
      </c>
      <c r="V20" s="34">
        <f t="shared" si="1"/>
        <v>0</v>
      </c>
      <c r="W20" s="34">
        <f t="shared" si="1"/>
        <v>0</v>
      </c>
      <c r="X20" s="34">
        <f t="shared" si="1"/>
        <v>0</v>
      </c>
      <c r="Y20" s="34">
        <f t="shared" si="1"/>
        <v>0</v>
      </c>
      <c r="Z20" s="34">
        <f>SUM(M20:Y20)</f>
        <v>2727062.3</v>
      </c>
      <c r="AA20" s="34">
        <f>D20-Z20</f>
        <v>27074937.699999999</v>
      </c>
      <c r="AB20" s="41">
        <f>Z20/D20</f>
        <v>9.1506016374739943E-2</v>
      </c>
      <c r="AC20" s="35"/>
      <c r="AE20" s="37"/>
    </row>
    <row r="21" spans="1:31" s="36" customFormat="1" ht="18" customHeight="1">
      <c r="A21" s="42" t="s">
        <v>40</v>
      </c>
      <c r="B21" s="43">
        <f>B20+B19</f>
        <v>1081348000</v>
      </c>
      <c r="C21" s="43">
        <f>C20+C19</f>
        <v>0</v>
      </c>
      <c r="D21" s="43">
        <f>D20+D19</f>
        <v>1081348000</v>
      </c>
      <c r="E21" s="43">
        <f t="shared" ref="E21:AA21" si="3">E20+E19</f>
        <v>329628577.26999998</v>
      </c>
      <c r="F21" s="43">
        <f t="shared" si="3"/>
        <v>0</v>
      </c>
      <c r="G21" s="43">
        <f t="shared" si="3"/>
        <v>0</v>
      </c>
      <c r="H21" s="43">
        <f t="shared" si="3"/>
        <v>0</v>
      </c>
      <c r="I21" s="43">
        <f t="shared" si="3"/>
        <v>0</v>
      </c>
      <c r="J21" s="43">
        <f t="shared" si="3"/>
        <v>0</v>
      </c>
      <c r="K21" s="43">
        <f t="shared" si="3"/>
        <v>0</v>
      </c>
      <c r="L21" s="43">
        <f t="shared" si="3"/>
        <v>0</v>
      </c>
      <c r="M21" s="43">
        <f t="shared" si="3"/>
        <v>0</v>
      </c>
      <c r="N21" s="43">
        <f t="shared" si="3"/>
        <v>329628577.26999998</v>
      </c>
      <c r="O21" s="43">
        <f t="shared" si="3"/>
        <v>0</v>
      </c>
      <c r="P21" s="43">
        <f t="shared" si="3"/>
        <v>0</v>
      </c>
      <c r="Q21" s="43">
        <f t="shared" si="3"/>
        <v>0</v>
      </c>
      <c r="R21" s="43">
        <f t="shared" si="3"/>
        <v>0</v>
      </c>
      <c r="S21" s="43">
        <f t="shared" si="3"/>
        <v>0</v>
      </c>
      <c r="T21" s="43">
        <f t="shared" si="3"/>
        <v>0</v>
      </c>
      <c r="U21" s="43">
        <f t="shared" si="3"/>
        <v>0</v>
      </c>
      <c r="V21" s="43">
        <f t="shared" si="3"/>
        <v>0</v>
      </c>
      <c r="W21" s="43">
        <f t="shared" si="3"/>
        <v>0</v>
      </c>
      <c r="X21" s="43">
        <f t="shared" si="3"/>
        <v>0</v>
      </c>
      <c r="Y21" s="43">
        <f t="shared" si="3"/>
        <v>0</v>
      </c>
      <c r="Z21" s="43">
        <f t="shared" si="3"/>
        <v>329628577.26999998</v>
      </c>
      <c r="AA21" s="43">
        <f t="shared" si="3"/>
        <v>751719422.73000002</v>
      </c>
      <c r="AB21" s="44">
        <f>Z21/D21</f>
        <v>0.30483117115859093</v>
      </c>
      <c r="AC21" s="46"/>
      <c r="AE21" s="37">
        <f>SUM([1]GASS!T223+'[2]CMF-101regularapril8'!$EV$101+'[1]sum-co'!S22)</f>
        <v>360027928.87</v>
      </c>
    </row>
    <row r="22" spans="1:31" s="36" customFormat="1" ht="15" customHeight="1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>
      <c r="A25" s="40" t="s">
        <v>34</v>
      </c>
      <c r="B25" s="34">
        <f>[1]consoCURRENT!E499</f>
        <v>348618000</v>
      </c>
      <c r="C25" s="34">
        <f>[1]consoCURRENT!F499</f>
        <v>0</v>
      </c>
      <c r="D25" s="34">
        <f>[1]consoCURRENT!G499</f>
        <v>348618000</v>
      </c>
      <c r="E25" s="34">
        <f>[1]consoCURRENT!H499</f>
        <v>51000315.57</v>
      </c>
      <c r="F25" s="34">
        <f>[1]consoCURRENT!I499</f>
        <v>0</v>
      </c>
      <c r="G25" s="34">
        <f>[1]consoCURRENT!J499</f>
        <v>0</v>
      </c>
      <c r="H25" s="34">
        <f>[1]consoCURRENT!K499</f>
        <v>0</v>
      </c>
      <c r="I25" s="34">
        <f>[1]consoCURRENT!L499</f>
        <v>0</v>
      </c>
      <c r="J25" s="34">
        <f>[1]consoCURRENT!M499</f>
        <v>0</v>
      </c>
      <c r="K25" s="34">
        <f>[1]consoCURRENT!N499</f>
        <v>0</v>
      </c>
      <c r="L25" s="34">
        <f>[1]consoCURRENT!O499</f>
        <v>0</v>
      </c>
      <c r="M25" s="34">
        <f>[1]consoCURRENT!P499</f>
        <v>0</v>
      </c>
      <c r="N25" s="34">
        <f>[1]consoCURRENT!Q499</f>
        <v>51000315.57</v>
      </c>
      <c r="O25" s="34">
        <f>[1]consoCURRENT!R499</f>
        <v>0</v>
      </c>
      <c r="P25" s="34">
        <f>[1]consoCURRENT!S499</f>
        <v>0</v>
      </c>
      <c r="Q25" s="34">
        <f>[1]consoCURRENT!T499</f>
        <v>0</v>
      </c>
      <c r="R25" s="34">
        <f>[1]consoCURRENT!U499</f>
        <v>0</v>
      </c>
      <c r="S25" s="34">
        <f>[1]consoCURRENT!V499</f>
        <v>0</v>
      </c>
      <c r="T25" s="34">
        <f>[1]consoCURRENT!W499</f>
        <v>0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51000315.57</v>
      </c>
      <c r="AA25" s="34">
        <f>D25-Z25</f>
        <v>297617684.43000001</v>
      </c>
      <c r="AB25" s="41">
        <f>Z25/D25</f>
        <v>0.14629283505154639</v>
      </c>
      <c r="AC25" s="35"/>
      <c r="AE25" s="37"/>
    </row>
    <row r="26" spans="1:31" s="36" customFormat="1" ht="18" customHeight="1">
      <c r="A26" s="40" t="s">
        <v>35</v>
      </c>
      <c r="B26" s="34">
        <f>[1]consoCURRENT!E612</f>
        <v>402983000</v>
      </c>
      <c r="C26" s="34">
        <f>[1]consoCURRENT!F612</f>
        <v>0</v>
      </c>
      <c r="D26" s="34">
        <f>[1]consoCURRENT!G612</f>
        <v>402983000</v>
      </c>
      <c r="E26" s="34">
        <f>[1]consoCURRENT!H612</f>
        <v>183231907.86000001</v>
      </c>
      <c r="F26" s="34">
        <f>[1]consoCURRENT!I612</f>
        <v>0</v>
      </c>
      <c r="G26" s="34">
        <f>[1]consoCURRENT!J612</f>
        <v>0</v>
      </c>
      <c r="H26" s="34">
        <f>[1]consoCURRENT!K612</f>
        <v>0</v>
      </c>
      <c r="I26" s="34">
        <f>[1]consoCURRENT!L612</f>
        <v>0</v>
      </c>
      <c r="J26" s="34">
        <f>[1]consoCURRENT!M612</f>
        <v>0</v>
      </c>
      <c r="K26" s="34">
        <f>[1]consoCURRENT!N612</f>
        <v>0</v>
      </c>
      <c r="L26" s="34">
        <f>[1]consoCURRENT!O612</f>
        <v>0</v>
      </c>
      <c r="M26" s="34">
        <f>[1]consoCURRENT!P612</f>
        <v>0</v>
      </c>
      <c r="N26" s="34">
        <f>[1]consoCURRENT!Q612</f>
        <v>183231907.86000001</v>
      </c>
      <c r="O26" s="34">
        <f>[1]consoCURRENT!R612</f>
        <v>0</v>
      </c>
      <c r="P26" s="34">
        <f>[1]consoCURRENT!S612</f>
        <v>0</v>
      </c>
      <c r="Q26" s="34">
        <f>[1]consoCURRENT!T612</f>
        <v>0</v>
      </c>
      <c r="R26" s="34">
        <f>[1]consoCURRENT!U612</f>
        <v>0</v>
      </c>
      <c r="S26" s="34">
        <f>[1]consoCURRENT!V612</f>
        <v>0</v>
      </c>
      <c r="T26" s="34">
        <f>[1]consoCURRENT!W612</f>
        <v>0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>SUM(M26:Y26)</f>
        <v>183231907.86000001</v>
      </c>
      <c r="AA26" s="34">
        <f>D26-Z26</f>
        <v>219751092.13999999</v>
      </c>
      <c r="AB26" s="41">
        <f>Z26/D26</f>
        <v>0.45468892697706853</v>
      </c>
      <c r="AC26" s="35"/>
      <c r="AE26" s="37"/>
    </row>
    <row r="27" spans="1:31" s="36" customFormat="1" ht="18" hidden="1" customHeight="1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>SUM(M27:Y27)</f>
        <v>0</v>
      </c>
      <c r="AA27" s="34">
        <f>D27-Z27</f>
        <v>0</v>
      </c>
      <c r="AB27" s="41"/>
      <c r="AC27" s="35"/>
      <c r="AE27" s="37"/>
    </row>
    <row r="28" spans="1:31" s="36" customFormat="1" ht="18" customHeight="1">
      <c r="A28" s="40" t="s">
        <v>37</v>
      </c>
      <c r="B28" s="34">
        <f>[1]consoCURRENT!E647</f>
        <v>56850000</v>
      </c>
      <c r="C28" s="34">
        <f>[1]consoCURRENT!F647</f>
        <v>0</v>
      </c>
      <c r="D28" s="34">
        <f>[1]consoCURRENT!G647</f>
        <v>56850000</v>
      </c>
      <c r="E28" s="34">
        <f>[1]consoCURRENT!H647</f>
        <v>0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0</v>
      </c>
      <c r="P28" s="34">
        <f>[1]consoCURRENT!S647</f>
        <v>0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>SUM(M28:Y28)</f>
        <v>0</v>
      </c>
      <c r="AA28" s="34">
        <f>D28-Z28</f>
        <v>56850000</v>
      </c>
      <c r="AB28" s="41">
        <f>Z28/D28</f>
        <v>0</v>
      </c>
      <c r="AC28" s="35"/>
      <c r="AE28" s="37"/>
    </row>
    <row r="29" spans="1:31" s="36" customFormat="1" ht="18" customHeight="1">
      <c r="A29" s="42" t="s">
        <v>38</v>
      </c>
      <c r="B29" s="43">
        <f>SUM(B25:B28)</f>
        <v>808451000</v>
      </c>
      <c r="C29" s="43">
        <f>SUM(C25:C28)</f>
        <v>0</v>
      </c>
      <c r="D29" s="43">
        <f>SUM(D25:D28)</f>
        <v>808451000</v>
      </c>
      <c r="E29" s="43">
        <f t="shared" ref="E29:AA29" si="4">SUM(E25:E28)</f>
        <v>234232223.43000001</v>
      </c>
      <c r="F29" s="43">
        <f t="shared" si="4"/>
        <v>0</v>
      </c>
      <c r="G29" s="43">
        <f t="shared" si="4"/>
        <v>0</v>
      </c>
      <c r="H29" s="43">
        <f t="shared" si="4"/>
        <v>0</v>
      </c>
      <c r="I29" s="43">
        <f t="shared" si="4"/>
        <v>0</v>
      </c>
      <c r="J29" s="43">
        <f t="shared" si="4"/>
        <v>0</v>
      </c>
      <c r="K29" s="43">
        <f t="shared" si="4"/>
        <v>0</v>
      </c>
      <c r="L29" s="43">
        <f t="shared" si="4"/>
        <v>0</v>
      </c>
      <c r="M29" s="43">
        <f t="shared" si="4"/>
        <v>0</v>
      </c>
      <c r="N29" s="43">
        <f t="shared" si="4"/>
        <v>234232223.43000001</v>
      </c>
      <c r="O29" s="43">
        <f t="shared" si="4"/>
        <v>0</v>
      </c>
      <c r="P29" s="43">
        <f t="shared" si="4"/>
        <v>0</v>
      </c>
      <c r="Q29" s="43">
        <f t="shared" si="4"/>
        <v>0</v>
      </c>
      <c r="R29" s="43">
        <f t="shared" si="4"/>
        <v>0</v>
      </c>
      <c r="S29" s="43">
        <f t="shared" si="4"/>
        <v>0</v>
      </c>
      <c r="T29" s="43">
        <f t="shared" si="4"/>
        <v>0</v>
      </c>
      <c r="U29" s="43">
        <f t="shared" si="4"/>
        <v>0</v>
      </c>
      <c r="V29" s="43">
        <f t="shared" si="4"/>
        <v>0</v>
      </c>
      <c r="W29" s="43">
        <f t="shared" si="4"/>
        <v>0</v>
      </c>
      <c r="X29" s="43">
        <f t="shared" si="4"/>
        <v>0</v>
      </c>
      <c r="Y29" s="43">
        <f t="shared" si="4"/>
        <v>0</v>
      </c>
      <c r="Z29" s="43">
        <f t="shared" si="4"/>
        <v>234232223.43000001</v>
      </c>
      <c r="AA29" s="43">
        <f t="shared" si="4"/>
        <v>574218776.56999993</v>
      </c>
      <c r="AB29" s="44">
        <f>Z29/D29</f>
        <v>0.28972964772138327</v>
      </c>
      <c r="AC29" s="35"/>
      <c r="AE29" s="37"/>
    </row>
    <row r="30" spans="1:31" s="36" customFormat="1" ht="18" customHeight="1">
      <c r="A30" s="45" t="s">
        <v>39</v>
      </c>
      <c r="B30" s="34">
        <f>[1]consoCURRENT!E651</f>
        <v>29802000</v>
      </c>
      <c r="C30" s="34">
        <f>[1]consoCURRENT!F651</f>
        <v>0</v>
      </c>
      <c r="D30" s="34">
        <f>[1]consoCURRENT!G651</f>
        <v>29802000</v>
      </c>
      <c r="E30" s="34">
        <f>[1]consoCURRENT!H651</f>
        <v>2727062.3</v>
      </c>
      <c r="F30" s="34">
        <f>[1]consoCURRENT!I651</f>
        <v>0</v>
      </c>
      <c r="G30" s="34">
        <f>[1]consoCURRENT!J651</f>
        <v>0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2727062.3</v>
      </c>
      <c r="O30" s="34">
        <f>[1]consoCURRENT!R651</f>
        <v>0</v>
      </c>
      <c r="P30" s="34">
        <f>[1]consoCURRENT!S651</f>
        <v>0</v>
      </c>
      <c r="Q30" s="34">
        <f>[1]consoCURRENT!T651</f>
        <v>0</v>
      </c>
      <c r="R30" s="34">
        <f>[1]consoCURRENT!U651</f>
        <v>0</v>
      </c>
      <c r="S30" s="34">
        <f>[1]consoCURRENT!V651</f>
        <v>0</v>
      </c>
      <c r="T30" s="34">
        <f>[1]consoCURRENT!W651</f>
        <v>0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>SUM(M30:Y30)</f>
        <v>2727062.3</v>
      </c>
      <c r="AA30" s="34">
        <f>D30-Z30</f>
        <v>27074937.699999999</v>
      </c>
      <c r="AB30" s="41">
        <f>Z30/D30</f>
        <v>9.1506016374739943E-2</v>
      </c>
      <c r="AC30" s="35"/>
      <c r="AE30" s="37"/>
    </row>
    <row r="31" spans="1:31" s="36" customFormat="1" ht="18" customHeight="1">
      <c r="A31" s="42" t="s">
        <v>40</v>
      </c>
      <c r="B31" s="43">
        <f>B30+B29</f>
        <v>838253000</v>
      </c>
      <c r="C31" s="43">
        <f>C30+C29</f>
        <v>0</v>
      </c>
      <c r="D31" s="43">
        <f>D30+D29</f>
        <v>838253000</v>
      </c>
      <c r="E31" s="43">
        <f t="shared" ref="E31:AA31" si="5">E30+E29</f>
        <v>236959285.73000002</v>
      </c>
      <c r="F31" s="43">
        <f t="shared" si="5"/>
        <v>0</v>
      </c>
      <c r="G31" s="43">
        <f t="shared" si="5"/>
        <v>0</v>
      </c>
      <c r="H31" s="43">
        <f t="shared" si="5"/>
        <v>0</v>
      </c>
      <c r="I31" s="43">
        <f t="shared" si="5"/>
        <v>0</v>
      </c>
      <c r="J31" s="43">
        <f t="shared" si="5"/>
        <v>0</v>
      </c>
      <c r="K31" s="43">
        <f t="shared" si="5"/>
        <v>0</v>
      </c>
      <c r="L31" s="43">
        <f t="shared" si="5"/>
        <v>0</v>
      </c>
      <c r="M31" s="43">
        <f t="shared" si="5"/>
        <v>0</v>
      </c>
      <c r="N31" s="43">
        <f t="shared" si="5"/>
        <v>236959285.73000002</v>
      </c>
      <c r="O31" s="43">
        <f t="shared" si="5"/>
        <v>0</v>
      </c>
      <c r="P31" s="43">
        <f t="shared" si="5"/>
        <v>0</v>
      </c>
      <c r="Q31" s="43">
        <f t="shared" si="5"/>
        <v>0</v>
      </c>
      <c r="R31" s="43">
        <f t="shared" si="5"/>
        <v>0</v>
      </c>
      <c r="S31" s="43">
        <f t="shared" si="5"/>
        <v>0</v>
      </c>
      <c r="T31" s="43">
        <f t="shared" si="5"/>
        <v>0</v>
      </c>
      <c r="U31" s="43">
        <f t="shared" si="5"/>
        <v>0</v>
      </c>
      <c r="V31" s="43">
        <f t="shared" si="5"/>
        <v>0</v>
      </c>
      <c r="W31" s="43">
        <f t="shared" si="5"/>
        <v>0</v>
      </c>
      <c r="X31" s="43">
        <f t="shared" si="5"/>
        <v>0</v>
      </c>
      <c r="Y31" s="43">
        <f t="shared" si="5"/>
        <v>0</v>
      </c>
      <c r="Z31" s="43">
        <f t="shared" si="5"/>
        <v>236959285.73000002</v>
      </c>
      <c r="AA31" s="43">
        <f t="shared" si="5"/>
        <v>601293714.26999998</v>
      </c>
      <c r="AB31" s="44">
        <f>Z31/D31</f>
        <v>0.28268229965177583</v>
      </c>
      <c r="AC31" s="46"/>
      <c r="AE31" s="37"/>
    </row>
    <row r="32" spans="1:31" s="36" customFormat="1" ht="15" customHeight="1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>
      <c r="A36" s="40" t="s">
        <v>35</v>
      </c>
      <c r="B36" s="34">
        <f>[1]consoCURRENT!E825</f>
        <v>58894000</v>
      </c>
      <c r="C36" s="34">
        <f>[1]consoCURRENT!F825</f>
        <v>0</v>
      </c>
      <c r="D36" s="34">
        <f>[1]consoCURRENT!G825</f>
        <v>58894000</v>
      </c>
      <c r="E36" s="34">
        <f>[1]consoCURRENT!H825</f>
        <v>30032864.77</v>
      </c>
      <c r="F36" s="34">
        <f>[1]consoCURRENT!I825</f>
        <v>0</v>
      </c>
      <c r="G36" s="34">
        <f>[1]consoCURRENT!J825</f>
        <v>0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30032864.77</v>
      </c>
      <c r="O36" s="34">
        <f>[1]consoCURRENT!R825</f>
        <v>0</v>
      </c>
      <c r="P36" s="34">
        <f>[1]consoCURRENT!S825</f>
        <v>0</v>
      </c>
      <c r="Q36" s="34">
        <f>[1]consoCURRENT!T825</f>
        <v>0</v>
      </c>
      <c r="R36" s="34">
        <f>[1]consoCURRENT!U825</f>
        <v>0</v>
      </c>
      <c r="S36" s="34">
        <f>[1]consoCURRENT!V825</f>
        <v>0</v>
      </c>
      <c r="T36" s="34">
        <f>[1]consoCURRENT!W825</f>
        <v>0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>SUM(M36:Y36)</f>
        <v>30032864.77</v>
      </c>
      <c r="AA36" s="34">
        <f>D36-Z36</f>
        <v>28861135.23</v>
      </c>
      <c r="AB36" s="41">
        <f>Z36/D36</f>
        <v>0.509947783645193</v>
      </c>
      <c r="AC36" s="35"/>
      <c r="AE36" s="37"/>
    </row>
    <row r="37" spans="1:31" s="36" customFormat="1" ht="18" hidden="1" customHeight="1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>SUM(M37:Y37)</f>
        <v>0</v>
      </c>
      <c r="AA37" s="34">
        <f>D37-Z37</f>
        <v>0</v>
      </c>
      <c r="AB37" s="41"/>
      <c r="AC37" s="35"/>
      <c r="AE37" s="37"/>
    </row>
    <row r="38" spans="1:31" s="36" customFormat="1" ht="18" customHeight="1">
      <c r="A38" s="40" t="s">
        <v>37</v>
      </c>
      <c r="B38" s="34">
        <f>[1]consoCURRENT!E860</f>
        <v>0</v>
      </c>
      <c r="C38" s="34">
        <f>[1]consoCURRENT!F860</f>
        <v>0</v>
      </c>
      <c r="D38" s="34">
        <f>[1]consoCURRENT!G860</f>
        <v>0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>SUM(M38:Y38)</f>
        <v>0</v>
      </c>
      <c r="AA38" s="34">
        <f>D38-Z38</f>
        <v>0</v>
      </c>
      <c r="AB38" s="41" t="e">
        <f>Z38/D38</f>
        <v>#DIV/0!</v>
      </c>
      <c r="AC38" s="35"/>
      <c r="AE38" s="37"/>
    </row>
    <row r="39" spans="1:31" s="36" customFormat="1" ht="18" customHeight="1">
      <c r="A39" s="42" t="s">
        <v>38</v>
      </c>
      <c r="B39" s="43">
        <f>SUM(B35:B38)</f>
        <v>58894000</v>
      </c>
      <c r="C39" s="43">
        <f>SUM(C35:C38)</f>
        <v>0</v>
      </c>
      <c r="D39" s="43">
        <f>SUM(D35:D38)</f>
        <v>58894000</v>
      </c>
      <c r="E39" s="43">
        <f t="shared" ref="E39:AA39" si="6">SUM(E35:E38)</f>
        <v>30032864.77</v>
      </c>
      <c r="F39" s="43">
        <f t="shared" si="6"/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  <c r="J39" s="43">
        <f t="shared" si="6"/>
        <v>0</v>
      </c>
      <c r="K39" s="43">
        <f t="shared" si="6"/>
        <v>0</v>
      </c>
      <c r="L39" s="43">
        <f t="shared" si="6"/>
        <v>0</v>
      </c>
      <c r="M39" s="43">
        <f t="shared" si="6"/>
        <v>0</v>
      </c>
      <c r="N39" s="43">
        <f t="shared" si="6"/>
        <v>30032864.77</v>
      </c>
      <c r="O39" s="43">
        <f t="shared" si="6"/>
        <v>0</v>
      </c>
      <c r="P39" s="43">
        <f t="shared" si="6"/>
        <v>0</v>
      </c>
      <c r="Q39" s="43">
        <f t="shared" si="6"/>
        <v>0</v>
      </c>
      <c r="R39" s="43">
        <f t="shared" si="6"/>
        <v>0</v>
      </c>
      <c r="S39" s="43">
        <f t="shared" si="6"/>
        <v>0</v>
      </c>
      <c r="T39" s="43">
        <f t="shared" si="6"/>
        <v>0</v>
      </c>
      <c r="U39" s="43">
        <f t="shared" si="6"/>
        <v>0</v>
      </c>
      <c r="V39" s="43">
        <f t="shared" si="6"/>
        <v>0</v>
      </c>
      <c r="W39" s="43">
        <f t="shared" si="6"/>
        <v>0</v>
      </c>
      <c r="X39" s="43">
        <f t="shared" si="6"/>
        <v>0</v>
      </c>
      <c r="Y39" s="43">
        <f t="shared" si="6"/>
        <v>0</v>
      </c>
      <c r="Z39" s="43">
        <f t="shared" si="6"/>
        <v>30032864.77</v>
      </c>
      <c r="AA39" s="43">
        <f t="shared" si="6"/>
        <v>28861135.23</v>
      </c>
      <c r="AB39" s="44">
        <f>Z39/D39</f>
        <v>0.509947783645193</v>
      </c>
      <c r="AC39" s="35"/>
      <c r="AE39" s="37"/>
    </row>
    <row r="40" spans="1:31" s="36" customFormat="1" ht="18" hidden="1" customHeight="1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>
      <c r="A41" s="42" t="s">
        <v>40</v>
      </c>
      <c r="B41" s="43">
        <f>B40+B39</f>
        <v>58894000</v>
      </c>
      <c r="C41" s="43">
        <f>C40+C39</f>
        <v>0</v>
      </c>
      <c r="D41" s="43">
        <f>D40+D39</f>
        <v>58894000</v>
      </c>
      <c r="E41" s="43">
        <f t="shared" ref="E41:AA41" si="7">E40+E39</f>
        <v>30032864.77</v>
      </c>
      <c r="F41" s="43">
        <f t="shared" si="7"/>
        <v>0</v>
      </c>
      <c r="G41" s="43">
        <f t="shared" si="7"/>
        <v>0</v>
      </c>
      <c r="H41" s="43">
        <f t="shared" si="7"/>
        <v>0</v>
      </c>
      <c r="I41" s="43">
        <f t="shared" si="7"/>
        <v>0</v>
      </c>
      <c r="J41" s="43">
        <f t="shared" si="7"/>
        <v>0</v>
      </c>
      <c r="K41" s="43">
        <f t="shared" si="7"/>
        <v>0</v>
      </c>
      <c r="L41" s="43">
        <f t="shared" si="7"/>
        <v>0</v>
      </c>
      <c r="M41" s="43">
        <f t="shared" si="7"/>
        <v>0</v>
      </c>
      <c r="N41" s="43">
        <f t="shared" si="7"/>
        <v>30032864.77</v>
      </c>
      <c r="O41" s="43">
        <f t="shared" si="7"/>
        <v>0</v>
      </c>
      <c r="P41" s="43">
        <f t="shared" si="7"/>
        <v>0</v>
      </c>
      <c r="Q41" s="43">
        <f t="shared" si="7"/>
        <v>0</v>
      </c>
      <c r="R41" s="43">
        <f t="shared" si="7"/>
        <v>0</v>
      </c>
      <c r="S41" s="43">
        <f t="shared" si="7"/>
        <v>0</v>
      </c>
      <c r="T41" s="43">
        <f t="shared" si="7"/>
        <v>0</v>
      </c>
      <c r="U41" s="43">
        <f t="shared" si="7"/>
        <v>0</v>
      </c>
      <c r="V41" s="43">
        <f t="shared" si="7"/>
        <v>0</v>
      </c>
      <c r="W41" s="43">
        <f t="shared" si="7"/>
        <v>0</v>
      </c>
      <c r="X41" s="43">
        <f t="shared" si="7"/>
        <v>0</v>
      </c>
      <c r="Y41" s="43">
        <f t="shared" si="7"/>
        <v>0</v>
      </c>
      <c r="Z41" s="43">
        <f t="shared" si="7"/>
        <v>30032864.77</v>
      </c>
      <c r="AA41" s="43">
        <f t="shared" si="7"/>
        <v>28861135.23</v>
      </c>
      <c r="AB41" s="44">
        <f>Z41/D41</f>
        <v>0.509947783645193</v>
      </c>
      <c r="AC41" s="46"/>
      <c r="AE41" s="37"/>
    </row>
    <row r="42" spans="1:31" s="36" customFormat="1" ht="15" customHeight="1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1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9737757.5699999984</v>
      </c>
      <c r="F46" s="34">
        <f>[1]consoCURRENT!I1038</f>
        <v>0</v>
      </c>
      <c r="G46" s="34">
        <f>[1]consoCURRENT!J1038</f>
        <v>0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9737757.5699999984</v>
      </c>
      <c r="O46" s="34">
        <f>[1]consoCURRENT!R1038</f>
        <v>0</v>
      </c>
      <c r="P46" s="34">
        <f>[1]consoCURRENT!S1038</f>
        <v>0</v>
      </c>
      <c r="Q46" s="34">
        <f>[1]consoCURRENT!T1038</f>
        <v>0</v>
      </c>
      <c r="R46" s="34">
        <f>[1]consoCURRENT!U1038</f>
        <v>0</v>
      </c>
      <c r="S46" s="34">
        <f>[1]consoCURRENT!V1038</f>
        <v>0</v>
      </c>
      <c r="T46" s="34">
        <f>[1]consoCURRENT!W1038</f>
        <v>0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>SUM(M46:Y46)</f>
        <v>9737757.5699999984</v>
      </c>
      <c r="AA46" s="34">
        <f>D46-Z46</f>
        <v>10143242.430000002</v>
      </c>
      <c r="AB46" s="41">
        <f>Z46/D46</f>
        <v>0.48980220159951704</v>
      </c>
      <c r="AC46" s="35"/>
      <c r="AE46" s="37"/>
    </row>
    <row r="47" spans="1:31" s="36" customFormat="1" ht="18" hidden="1" customHeight="1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>SUM(M47:Y47)</f>
        <v>0</v>
      </c>
      <c r="AA47" s="34">
        <f>D47-Z47</f>
        <v>0</v>
      </c>
      <c r="AB47" s="41"/>
      <c r="AC47" s="35"/>
      <c r="AE47" s="37"/>
    </row>
    <row r="48" spans="1:31" s="36" customFormat="1" ht="18" hidden="1" customHeight="1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>SUM(M48:Y48)</f>
        <v>0</v>
      </c>
      <c r="AA48" s="34">
        <f>D48-Z48</f>
        <v>0</v>
      </c>
      <c r="AB48" s="41"/>
      <c r="AC48" s="35"/>
      <c r="AE48" s="37"/>
    </row>
    <row r="49" spans="1:31" s="36" customFormat="1" ht="18" customHeight="1">
      <c r="A49" s="42" t="s">
        <v>38</v>
      </c>
      <c r="B49" s="43">
        <f>SUM(B45:B48)</f>
        <v>19881000</v>
      </c>
      <c r="C49" s="43">
        <f>SUM(C45:C48)</f>
        <v>0</v>
      </c>
      <c r="D49" s="43">
        <f>SUM(D45:D48)</f>
        <v>19881000</v>
      </c>
      <c r="E49" s="43">
        <f t="shared" ref="E49:AA49" si="8">SUM(E45:E48)</f>
        <v>9737757.5699999984</v>
      </c>
      <c r="F49" s="43">
        <f t="shared" si="8"/>
        <v>0</v>
      </c>
      <c r="G49" s="43">
        <f t="shared" si="8"/>
        <v>0</v>
      </c>
      <c r="H49" s="43">
        <f t="shared" si="8"/>
        <v>0</v>
      </c>
      <c r="I49" s="43">
        <f t="shared" si="8"/>
        <v>0</v>
      </c>
      <c r="J49" s="43">
        <f t="shared" si="8"/>
        <v>0</v>
      </c>
      <c r="K49" s="43">
        <f t="shared" si="8"/>
        <v>0</v>
      </c>
      <c r="L49" s="43">
        <f t="shared" si="8"/>
        <v>0</v>
      </c>
      <c r="M49" s="43">
        <f t="shared" si="8"/>
        <v>0</v>
      </c>
      <c r="N49" s="43">
        <f t="shared" si="8"/>
        <v>9737757.5699999984</v>
      </c>
      <c r="O49" s="43">
        <f t="shared" si="8"/>
        <v>0</v>
      </c>
      <c r="P49" s="43">
        <f t="shared" si="8"/>
        <v>0</v>
      </c>
      <c r="Q49" s="43">
        <f t="shared" si="8"/>
        <v>0</v>
      </c>
      <c r="R49" s="43">
        <f t="shared" si="8"/>
        <v>0</v>
      </c>
      <c r="S49" s="43">
        <f t="shared" si="8"/>
        <v>0</v>
      </c>
      <c r="T49" s="43">
        <f t="shared" si="8"/>
        <v>0</v>
      </c>
      <c r="U49" s="43">
        <f t="shared" si="8"/>
        <v>0</v>
      </c>
      <c r="V49" s="43">
        <f t="shared" si="8"/>
        <v>0</v>
      </c>
      <c r="W49" s="43">
        <f t="shared" si="8"/>
        <v>0</v>
      </c>
      <c r="X49" s="43">
        <f t="shared" si="8"/>
        <v>0</v>
      </c>
      <c r="Y49" s="43">
        <f t="shared" si="8"/>
        <v>0</v>
      </c>
      <c r="Z49" s="43">
        <f t="shared" si="8"/>
        <v>9737757.5699999984</v>
      </c>
      <c r="AA49" s="43">
        <f t="shared" si="8"/>
        <v>10143242.430000002</v>
      </c>
      <c r="AB49" s="44">
        <f>Z49/D49</f>
        <v>0.48980220159951704</v>
      </c>
      <c r="AC49" s="35"/>
      <c r="AE49" s="37"/>
    </row>
    <row r="50" spans="1:31" s="36" customFormat="1" ht="18" hidden="1" customHeight="1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>
      <c r="A51" s="42" t="s">
        <v>40</v>
      </c>
      <c r="B51" s="43">
        <f>B50+B49</f>
        <v>19881000</v>
      </c>
      <c r="C51" s="43">
        <f>C50+C49</f>
        <v>0</v>
      </c>
      <c r="D51" s="43">
        <f>D50+D49</f>
        <v>19881000</v>
      </c>
      <c r="E51" s="43">
        <f t="shared" ref="E51:AA51" si="9">E50+E49</f>
        <v>9737757.5699999984</v>
      </c>
      <c r="F51" s="43">
        <f t="shared" si="9"/>
        <v>0</v>
      </c>
      <c r="G51" s="43">
        <f t="shared" si="9"/>
        <v>0</v>
      </c>
      <c r="H51" s="43">
        <f t="shared" si="9"/>
        <v>0</v>
      </c>
      <c r="I51" s="43">
        <f t="shared" si="9"/>
        <v>0</v>
      </c>
      <c r="J51" s="43">
        <f t="shared" si="9"/>
        <v>0</v>
      </c>
      <c r="K51" s="43">
        <f t="shared" si="9"/>
        <v>0</v>
      </c>
      <c r="L51" s="43">
        <f t="shared" si="9"/>
        <v>0</v>
      </c>
      <c r="M51" s="43">
        <f t="shared" si="9"/>
        <v>0</v>
      </c>
      <c r="N51" s="43">
        <f t="shared" si="9"/>
        <v>9737757.5699999984</v>
      </c>
      <c r="O51" s="43">
        <f t="shared" si="9"/>
        <v>0</v>
      </c>
      <c r="P51" s="43">
        <f t="shared" si="9"/>
        <v>0</v>
      </c>
      <c r="Q51" s="43">
        <f t="shared" si="9"/>
        <v>0</v>
      </c>
      <c r="R51" s="43">
        <f t="shared" si="9"/>
        <v>0</v>
      </c>
      <c r="S51" s="43">
        <f t="shared" si="9"/>
        <v>0</v>
      </c>
      <c r="T51" s="43">
        <f t="shared" si="9"/>
        <v>0</v>
      </c>
      <c r="U51" s="43">
        <f t="shared" si="9"/>
        <v>0</v>
      </c>
      <c r="V51" s="43">
        <f t="shared" si="9"/>
        <v>0</v>
      </c>
      <c r="W51" s="43">
        <f t="shared" si="9"/>
        <v>0</v>
      </c>
      <c r="X51" s="43">
        <f t="shared" si="9"/>
        <v>0</v>
      </c>
      <c r="Y51" s="43">
        <f t="shared" si="9"/>
        <v>0</v>
      </c>
      <c r="Z51" s="43">
        <f t="shared" si="9"/>
        <v>9737757.5699999984</v>
      </c>
      <c r="AA51" s="43">
        <f t="shared" si="9"/>
        <v>10143242.430000002</v>
      </c>
      <c r="AB51" s="44">
        <f>Z51/D51</f>
        <v>0.48980220159951704</v>
      </c>
      <c r="AC51" s="46"/>
      <c r="AE51" s="37"/>
    </row>
    <row r="52" spans="1:31" s="36" customFormat="1" ht="15" customHeight="1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>
      <c r="A56" s="40" t="s">
        <v>35</v>
      </c>
      <c r="B56" s="34">
        <f>[1]consoCURRENT!E1251</f>
        <v>9474000</v>
      </c>
      <c r="C56" s="34">
        <f>[1]consoCURRENT!F1251</f>
        <v>0</v>
      </c>
      <c r="D56" s="34">
        <f>[1]consoCURRENT!G1251</f>
        <v>9474000</v>
      </c>
      <c r="E56" s="34">
        <f>[1]consoCURRENT!H1251</f>
        <v>987861.74</v>
      </c>
      <c r="F56" s="34">
        <f>[1]consoCURRENT!I1251</f>
        <v>0</v>
      </c>
      <c r="G56" s="34">
        <f>[1]consoCURRENT!J1251</f>
        <v>0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987861.74</v>
      </c>
      <c r="O56" s="34">
        <f>[1]consoCURRENT!R1251</f>
        <v>0</v>
      </c>
      <c r="P56" s="34">
        <f>[1]consoCURRENT!S1251</f>
        <v>0</v>
      </c>
      <c r="Q56" s="34">
        <f>[1]consoCURRENT!T1251</f>
        <v>0</v>
      </c>
      <c r="R56" s="34">
        <f>[1]consoCURRENT!U1251</f>
        <v>0</v>
      </c>
      <c r="S56" s="34">
        <f>[1]consoCURRENT!V1251</f>
        <v>0</v>
      </c>
      <c r="T56" s="34">
        <f>[1]consoCURRENT!W1251</f>
        <v>0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>SUM(M56:Y56)</f>
        <v>987861.74</v>
      </c>
      <c r="AA56" s="34">
        <f>D56-Z56</f>
        <v>8486138.2599999998</v>
      </c>
      <c r="AB56" s="41">
        <f>Z56/D56</f>
        <v>0.10427081908380832</v>
      </c>
      <c r="AC56" s="35"/>
      <c r="AE56" s="37"/>
    </row>
    <row r="57" spans="1:31" s="36" customFormat="1" ht="18" hidden="1" customHeight="1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>SUM(M57:Y57)</f>
        <v>0</v>
      </c>
      <c r="AA57" s="34">
        <f>D57-Z57</f>
        <v>0</v>
      </c>
      <c r="AB57" s="41"/>
      <c r="AC57" s="35"/>
      <c r="AE57" s="37"/>
    </row>
    <row r="58" spans="1:31" s="36" customFormat="1" ht="18" hidden="1" customHeight="1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>SUM(M58:Y58)</f>
        <v>0</v>
      </c>
      <c r="AA58" s="34">
        <f>D58-Z58</f>
        <v>0</v>
      </c>
      <c r="AB58" s="41"/>
      <c r="AC58" s="35"/>
      <c r="AE58" s="37"/>
    </row>
    <row r="59" spans="1:31" s="36" customFormat="1" ht="18" customHeight="1">
      <c r="A59" s="42" t="s">
        <v>38</v>
      </c>
      <c r="B59" s="43">
        <f>SUM(B55:B58)</f>
        <v>9474000</v>
      </c>
      <c r="C59" s="43">
        <f>SUM(C55:C58)</f>
        <v>0</v>
      </c>
      <c r="D59" s="43">
        <f>SUM(D55:D58)</f>
        <v>9474000</v>
      </c>
      <c r="E59" s="43">
        <f t="shared" ref="E59:AA59" si="10">SUM(E55:E58)</f>
        <v>987861.74</v>
      </c>
      <c r="F59" s="43">
        <f t="shared" si="10"/>
        <v>0</v>
      </c>
      <c r="G59" s="43">
        <f t="shared" si="10"/>
        <v>0</v>
      </c>
      <c r="H59" s="43">
        <f t="shared" si="10"/>
        <v>0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L59" s="43">
        <f t="shared" si="10"/>
        <v>0</v>
      </c>
      <c r="M59" s="43">
        <f t="shared" si="10"/>
        <v>0</v>
      </c>
      <c r="N59" s="43">
        <f t="shared" si="10"/>
        <v>987861.74</v>
      </c>
      <c r="O59" s="43">
        <f t="shared" si="10"/>
        <v>0</v>
      </c>
      <c r="P59" s="43">
        <f t="shared" si="10"/>
        <v>0</v>
      </c>
      <c r="Q59" s="43">
        <f t="shared" si="10"/>
        <v>0</v>
      </c>
      <c r="R59" s="43">
        <f t="shared" si="10"/>
        <v>0</v>
      </c>
      <c r="S59" s="43">
        <f t="shared" si="10"/>
        <v>0</v>
      </c>
      <c r="T59" s="43">
        <f t="shared" si="10"/>
        <v>0</v>
      </c>
      <c r="U59" s="43">
        <f t="shared" si="10"/>
        <v>0</v>
      </c>
      <c r="V59" s="43">
        <f t="shared" si="10"/>
        <v>0</v>
      </c>
      <c r="W59" s="43">
        <f t="shared" si="10"/>
        <v>0</v>
      </c>
      <c r="X59" s="43">
        <f t="shared" si="10"/>
        <v>0</v>
      </c>
      <c r="Y59" s="43">
        <f t="shared" si="10"/>
        <v>0</v>
      </c>
      <c r="Z59" s="43">
        <f t="shared" si="10"/>
        <v>987861.74</v>
      </c>
      <c r="AA59" s="43">
        <f t="shared" si="10"/>
        <v>8486138.2599999998</v>
      </c>
      <c r="AB59" s="44">
        <f>Z59/D59</f>
        <v>0.10427081908380832</v>
      </c>
      <c r="AC59" s="35"/>
      <c r="AE59" s="37"/>
    </row>
    <row r="60" spans="1:31" s="36" customFormat="1" ht="18" hidden="1" customHeight="1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>
      <c r="A61" s="42" t="s">
        <v>40</v>
      </c>
      <c r="B61" s="43">
        <f>B60+B59</f>
        <v>9474000</v>
      </c>
      <c r="C61" s="43">
        <f>C60+C59</f>
        <v>0</v>
      </c>
      <c r="D61" s="43">
        <f>D60+D59</f>
        <v>9474000</v>
      </c>
      <c r="E61" s="43">
        <f t="shared" ref="E61:AA61" si="11">E60+E59</f>
        <v>987861.74</v>
      </c>
      <c r="F61" s="43">
        <f t="shared" si="11"/>
        <v>0</v>
      </c>
      <c r="G61" s="43">
        <f t="shared" si="11"/>
        <v>0</v>
      </c>
      <c r="H61" s="43">
        <f t="shared" si="11"/>
        <v>0</v>
      </c>
      <c r="I61" s="43">
        <f t="shared" si="11"/>
        <v>0</v>
      </c>
      <c r="J61" s="43">
        <f t="shared" si="11"/>
        <v>0</v>
      </c>
      <c r="K61" s="43">
        <f t="shared" si="11"/>
        <v>0</v>
      </c>
      <c r="L61" s="43">
        <f t="shared" si="11"/>
        <v>0</v>
      </c>
      <c r="M61" s="43">
        <f t="shared" si="11"/>
        <v>0</v>
      </c>
      <c r="N61" s="43">
        <f t="shared" si="11"/>
        <v>987861.74</v>
      </c>
      <c r="O61" s="43">
        <f t="shared" si="11"/>
        <v>0</v>
      </c>
      <c r="P61" s="43">
        <f t="shared" si="11"/>
        <v>0</v>
      </c>
      <c r="Q61" s="43">
        <f t="shared" si="11"/>
        <v>0</v>
      </c>
      <c r="R61" s="43">
        <f t="shared" si="11"/>
        <v>0</v>
      </c>
      <c r="S61" s="43">
        <f t="shared" si="11"/>
        <v>0</v>
      </c>
      <c r="T61" s="43">
        <f t="shared" si="11"/>
        <v>0</v>
      </c>
      <c r="U61" s="43">
        <f t="shared" si="11"/>
        <v>0</v>
      </c>
      <c r="V61" s="43">
        <f t="shared" si="11"/>
        <v>0</v>
      </c>
      <c r="W61" s="43">
        <f t="shared" si="11"/>
        <v>0</v>
      </c>
      <c r="X61" s="43">
        <f t="shared" si="11"/>
        <v>0</v>
      </c>
      <c r="Y61" s="43">
        <f t="shared" si="11"/>
        <v>0</v>
      </c>
      <c r="Z61" s="43">
        <f t="shared" si="11"/>
        <v>987861.74</v>
      </c>
      <c r="AA61" s="43">
        <f t="shared" si="11"/>
        <v>8486138.2599999998</v>
      </c>
      <c r="AB61" s="44">
        <f>Z61/D61</f>
        <v>0.10427081908380832</v>
      </c>
      <c r="AC61" s="46"/>
      <c r="AE61" s="37"/>
    </row>
    <row r="62" spans="1:31" s="36" customFormat="1" ht="10.7" customHeight="1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>
      <c r="A66" s="52" t="s">
        <v>35</v>
      </c>
      <c r="B66" s="53">
        <f>[1]consoCURRENT!E1464</f>
        <v>6580000</v>
      </c>
      <c r="C66" s="53">
        <f>[1]consoCURRENT!F1464</f>
        <v>0</v>
      </c>
      <c r="D66" s="53">
        <f>[1]consoCURRENT!G1464</f>
        <v>6580000</v>
      </c>
      <c r="E66" s="53">
        <f>[1]consoCURRENT!H1464</f>
        <v>3288969.39</v>
      </c>
      <c r="F66" s="53">
        <f>[1]consoCURRENT!I1464</f>
        <v>0</v>
      </c>
      <c r="G66" s="53">
        <f>[1]consoCURRENT!J1464</f>
        <v>0</v>
      </c>
      <c r="H66" s="53">
        <f>[1]consoCURRENT!K1464</f>
        <v>0</v>
      </c>
      <c r="I66" s="53">
        <f>[1]consoCURRENT!L1464</f>
        <v>0</v>
      </c>
      <c r="J66" s="53">
        <f>[1]consoCURRENT!M1464</f>
        <v>0</v>
      </c>
      <c r="K66" s="53">
        <f>[1]consoCURRENT!N1464</f>
        <v>0</v>
      </c>
      <c r="L66" s="53">
        <f>[1]consoCURRENT!O1464</f>
        <v>0</v>
      </c>
      <c r="M66" s="53">
        <f>[1]consoCURRENT!P1464</f>
        <v>0</v>
      </c>
      <c r="N66" s="53">
        <f>[1]consoCURRENT!Q1464</f>
        <v>3288969.39</v>
      </c>
      <c r="O66" s="53">
        <f>[1]consoCURRENT!R1464</f>
        <v>0</v>
      </c>
      <c r="P66" s="53">
        <f>[1]consoCURRENT!S1464</f>
        <v>0</v>
      </c>
      <c r="Q66" s="53">
        <f>[1]consoCURRENT!T1464</f>
        <v>0</v>
      </c>
      <c r="R66" s="53">
        <f>[1]consoCURRENT!U1464</f>
        <v>0</v>
      </c>
      <c r="S66" s="53">
        <f>[1]consoCURRENT!V1464</f>
        <v>0</v>
      </c>
      <c r="T66" s="53">
        <f>[1]consoCURRENT!W1464</f>
        <v>0</v>
      </c>
      <c r="U66" s="53">
        <f>[1]consoCURRENT!X1464</f>
        <v>0</v>
      </c>
      <c r="V66" s="53">
        <f>[1]consoCURRENT!Y1464</f>
        <v>0</v>
      </c>
      <c r="W66" s="53">
        <f>[1]consoCURRENT!Z1464</f>
        <v>0</v>
      </c>
      <c r="X66" s="53">
        <f>[1]consoCURRENT!AA1464</f>
        <v>0</v>
      </c>
      <c r="Y66" s="53">
        <f>[1]consoCURRENT!AB1464</f>
        <v>0</v>
      </c>
      <c r="Z66" s="53">
        <f>SUM(M66:Y66)</f>
        <v>3288969.39</v>
      </c>
      <c r="AA66" s="53">
        <f>D66-Z66</f>
        <v>3291030.61</v>
      </c>
      <c r="AB66" s="54">
        <f>Z66/D66</f>
        <v>0.49984337234042553</v>
      </c>
      <c r="AC66" s="46"/>
      <c r="AE66" s="37"/>
    </row>
    <row r="67" spans="1:31" s="36" customFormat="1" ht="18" hidden="1" customHeight="1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>SUM(M67:Y67)</f>
        <v>0</v>
      </c>
      <c r="AA67" s="34">
        <f>D67-Z67</f>
        <v>0</v>
      </c>
      <c r="AB67" s="41"/>
      <c r="AC67" s="34"/>
      <c r="AE67" s="49"/>
    </row>
    <row r="68" spans="1:31" s="36" customFormat="1" ht="18" hidden="1" customHeight="1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>SUM(M68:Y68)</f>
        <v>0</v>
      </c>
      <c r="AA68" s="34">
        <f>D68-Z68</f>
        <v>0</v>
      </c>
      <c r="AB68" s="41"/>
      <c r="AC68" s="35"/>
      <c r="AE68" s="37"/>
    </row>
    <row r="69" spans="1:31" s="36" customFormat="1" ht="18" customHeight="1">
      <c r="A69" s="42" t="s">
        <v>38</v>
      </c>
      <c r="B69" s="43">
        <f>SUM(B65:B68)</f>
        <v>6580000</v>
      </c>
      <c r="C69" s="43">
        <f>SUM(C65:C68)</f>
        <v>0</v>
      </c>
      <c r="D69" s="43">
        <f>SUM(D65:D68)</f>
        <v>6580000</v>
      </c>
      <c r="E69" s="43">
        <f t="shared" ref="E69:AA69" si="12">SUM(E65:E68)</f>
        <v>3288969.39</v>
      </c>
      <c r="F69" s="43">
        <f t="shared" si="12"/>
        <v>0</v>
      </c>
      <c r="G69" s="43">
        <f t="shared" si="12"/>
        <v>0</v>
      </c>
      <c r="H69" s="43">
        <f t="shared" si="12"/>
        <v>0</v>
      </c>
      <c r="I69" s="43">
        <f t="shared" si="12"/>
        <v>0</v>
      </c>
      <c r="J69" s="43">
        <f t="shared" si="12"/>
        <v>0</v>
      </c>
      <c r="K69" s="43">
        <f t="shared" si="12"/>
        <v>0</v>
      </c>
      <c r="L69" s="43">
        <f t="shared" si="12"/>
        <v>0</v>
      </c>
      <c r="M69" s="43">
        <f t="shared" si="12"/>
        <v>0</v>
      </c>
      <c r="N69" s="43">
        <f t="shared" si="12"/>
        <v>3288969.39</v>
      </c>
      <c r="O69" s="43">
        <f t="shared" si="12"/>
        <v>0</v>
      </c>
      <c r="P69" s="43">
        <f t="shared" si="12"/>
        <v>0</v>
      </c>
      <c r="Q69" s="43">
        <f t="shared" si="12"/>
        <v>0</v>
      </c>
      <c r="R69" s="43">
        <f t="shared" si="12"/>
        <v>0</v>
      </c>
      <c r="S69" s="43">
        <f t="shared" si="12"/>
        <v>0</v>
      </c>
      <c r="T69" s="43">
        <f t="shared" si="12"/>
        <v>0</v>
      </c>
      <c r="U69" s="43">
        <f t="shared" si="12"/>
        <v>0</v>
      </c>
      <c r="V69" s="43">
        <f t="shared" si="12"/>
        <v>0</v>
      </c>
      <c r="W69" s="43">
        <f t="shared" si="12"/>
        <v>0</v>
      </c>
      <c r="X69" s="43">
        <f t="shared" si="12"/>
        <v>0</v>
      </c>
      <c r="Y69" s="43">
        <f t="shared" si="12"/>
        <v>0</v>
      </c>
      <c r="Z69" s="43">
        <f t="shared" si="12"/>
        <v>3288969.39</v>
      </c>
      <c r="AA69" s="43">
        <f t="shared" si="12"/>
        <v>3291030.61</v>
      </c>
      <c r="AB69" s="44">
        <f>Z69/D69</f>
        <v>0.49984337234042553</v>
      </c>
      <c r="AC69" s="35"/>
      <c r="AE69" s="37"/>
    </row>
    <row r="70" spans="1:31" s="36" customFormat="1" ht="14.45" hidden="1" customHeight="1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>
      <c r="A71" s="42" t="s">
        <v>40</v>
      </c>
      <c r="B71" s="43">
        <f>B70+B69</f>
        <v>6580000</v>
      </c>
      <c r="C71" s="43">
        <f>C70+C69</f>
        <v>0</v>
      </c>
      <c r="D71" s="43">
        <f>D70+D69</f>
        <v>6580000</v>
      </c>
      <c r="E71" s="43">
        <f t="shared" ref="E71:AA71" si="13">E70+E69</f>
        <v>3288969.39</v>
      </c>
      <c r="F71" s="43">
        <f t="shared" si="13"/>
        <v>0</v>
      </c>
      <c r="G71" s="43">
        <f t="shared" si="13"/>
        <v>0</v>
      </c>
      <c r="H71" s="43">
        <f t="shared" si="13"/>
        <v>0</v>
      </c>
      <c r="I71" s="43">
        <f t="shared" si="13"/>
        <v>0</v>
      </c>
      <c r="J71" s="43">
        <f t="shared" si="13"/>
        <v>0</v>
      </c>
      <c r="K71" s="43">
        <f t="shared" si="13"/>
        <v>0</v>
      </c>
      <c r="L71" s="43">
        <f t="shared" si="13"/>
        <v>0</v>
      </c>
      <c r="M71" s="43">
        <f t="shared" si="13"/>
        <v>0</v>
      </c>
      <c r="N71" s="43">
        <f t="shared" si="13"/>
        <v>3288969.39</v>
      </c>
      <c r="O71" s="43">
        <f t="shared" si="13"/>
        <v>0</v>
      </c>
      <c r="P71" s="43">
        <f t="shared" si="13"/>
        <v>0</v>
      </c>
      <c r="Q71" s="43">
        <f t="shared" si="13"/>
        <v>0</v>
      </c>
      <c r="R71" s="43">
        <f t="shared" si="13"/>
        <v>0</v>
      </c>
      <c r="S71" s="43">
        <f t="shared" si="13"/>
        <v>0</v>
      </c>
      <c r="T71" s="43">
        <f t="shared" si="13"/>
        <v>0</v>
      </c>
      <c r="U71" s="43">
        <f t="shared" si="13"/>
        <v>0</v>
      </c>
      <c r="V71" s="43">
        <f t="shared" si="13"/>
        <v>0</v>
      </c>
      <c r="W71" s="43">
        <f t="shared" si="13"/>
        <v>0</v>
      </c>
      <c r="X71" s="43">
        <f t="shared" si="13"/>
        <v>0</v>
      </c>
      <c r="Y71" s="43">
        <f t="shared" si="13"/>
        <v>0</v>
      </c>
      <c r="Z71" s="43">
        <f t="shared" si="13"/>
        <v>3288969.39</v>
      </c>
      <c r="AA71" s="43">
        <f t="shared" si="13"/>
        <v>3291030.61</v>
      </c>
      <c r="AB71" s="44">
        <f>Z71/D71</f>
        <v>0.49984337234042553</v>
      </c>
      <c r="AC71" s="46"/>
      <c r="AE71" s="37"/>
    </row>
    <row r="72" spans="1:31" s="36" customFormat="1" ht="15" customHeight="1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126798.65</v>
      </c>
      <c r="F76" s="34">
        <f>[1]consoCURRENT!I1677</f>
        <v>0</v>
      </c>
      <c r="G76" s="34">
        <f>[1]consoCURRENT!J1677</f>
        <v>0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126798.65</v>
      </c>
      <c r="O76" s="34">
        <f>[1]consoCURRENT!R1677</f>
        <v>0</v>
      </c>
      <c r="P76" s="34">
        <f>[1]consoCURRENT!S1677</f>
        <v>0</v>
      </c>
      <c r="Q76" s="34">
        <f>[1]consoCURRENT!T1677</f>
        <v>0</v>
      </c>
      <c r="R76" s="34">
        <f>[1]consoCURRENT!U1677</f>
        <v>0</v>
      </c>
      <c r="S76" s="34">
        <f>[1]consoCURRENT!V1677</f>
        <v>0</v>
      </c>
      <c r="T76" s="34">
        <f>[1]consoCURRENT!W1677</f>
        <v>0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>SUM(M76:Y76)</f>
        <v>126798.65</v>
      </c>
      <c r="AA76" s="34">
        <f>D76-Z76</f>
        <v>18748201.350000001</v>
      </c>
      <c r="AB76" s="41">
        <f>Z76/D76</f>
        <v>6.7178092715231789E-3</v>
      </c>
      <c r="AC76" s="35"/>
      <c r="AE76" s="37"/>
    </row>
    <row r="77" spans="1:31" s="36" customFormat="1" ht="18" hidden="1" customHeight="1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>SUM(M77:Y77)</f>
        <v>0</v>
      </c>
      <c r="AA77" s="34">
        <f>D77-Z77</f>
        <v>0</v>
      </c>
      <c r="AB77" s="41"/>
      <c r="AC77" s="35"/>
      <c r="AE77" s="37"/>
    </row>
    <row r="78" spans="1:31" s="36" customFormat="1" ht="18" hidden="1" customHeight="1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>SUM(M78:Y78)</f>
        <v>0</v>
      </c>
      <c r="AA78" s="34">
        <f>D78-Z78</f>
        <v>0</v>
      </c>
      <c r="AB78" s="41"/>
      <c r="AC78" s="35"/>
      <c r="AE78" s="37"/>
    </row>
    <row r="79" spans="1:31" s="36" customFormat="1" ht="18" customHeight="1">
      <c r="A79" s="42" t="s">
        <v>38</v>
      </c>
      <c r="B79" s="43">
        <f>SUM(B75:B78)</f>
        <v>18875000</v>
      </c>
      <c r="C79" s="43">
        <f>SUM(C75:C78)</f>
        <v>0</v>
      </c>
      <c r="D79" s="43">
        <f>SUM(D75:D78)</f>
        <v>18875000</v>
      </c>
      <c r="E79" s="43">
        <f t="shared" ref="E79:AA79" si="14">SUM(E75:E78)</f>
        <v>126798.65</v>
      </c>
      <c r="F79" s="43">
        <f t="shared" si="14"/>
        <v>0</v>
      </c>
      <c r="G79" s="43">
        <f t="shared" si="14"/>
        <v>0</v>
      </c>
      <c r="H79" s="43">
        <f t="shared" si="14"/>
        <v>0</v>
      </c>
      <c r="I79" s="43">
        <f t="shared" si="14"/>
        <v>0</v>
      </c>
      <c r="J79" s="43">
        <f t="shared" si="14"/>
        <v>0</v>
      </c>
      <c r="K79" s="43">
        <f t="shared" si="14"/>
        <v>0</v>
      </c>
      <c r="L79" s="43">
        <f t="shared" si="14"/>
        <v>0</v>
      </c>
      <c r="M79" s="43">
        <f t="shared" si="14"/>
        <v>0</v>
      </c>
      <c r="N79" s="43">
        <f t="shared" si="14"/>
        <v>126798.65</v>
      </c>
      <c r="O79" s="43">
        <f t="shared" si="14"/>
        <v>0</v>
      </c>
      <c r="P79" s="43">
        <f t="shared" si="14"/>
        <v>0</v>
      </c>
      <c r="Q79" s="43">
        <f t="shared" si="14"/>
        <v>0</v>
      </c>
      <c r="R79" s="43">
        <f t="shared" si="14"/>
        <v>0</v>
      </c>
      <c r="S79" s="43">
        <f t="shared" si="14"/>
        <v>0</v>
      </c>
      <c r="T79" s="43">
        <f t="shared" si="14"/>
        <v>0</v>
      </c>
      <c r="U79" s="43">
        <f t="shared" si="14"/>
        <v>0</v>
      </c>
      <c r="V79" s="43">
        <f t="shared" si="14"/>
        <v>0</v>
      </c>
      <c r="W79" s="43">
        <f t="shared" si="14"/>
        <v>0</v>
      </c>
      <c r="X79" s="43">
        <f t="shared" si="14"/>
        <v>0</v>
      </c>
      <c r="Y79" s="43">
        <f t="shared" si="14"/>
        <v>0</v>
      </c>
      <c r="Z79" s="43">
        <f t="shared" si="14"/>
        <v>126798.65</v>
      </c>
      <c r="AA79" s="43">
        <f t="shared" si="14"/>
        <v>18748201.350000001</v>
      </c>
      <c r="AB79" s="44">
        <f>Z79/D79</f>
        <v>6.7178092715231789E-3</v>
      </c>
      <c r="AC79" s="35"/>
      <c r="AE79" s="37"/>
    </row>
    <row r="80" spans="1:31" s="36" customFormat="1" ht="18" hidden="1" customHeight="1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>
      <c r="A81" s="42" t="s">
        <v>40</v>
      </c>
      <c r="B81" s="43">
        <f>B80+B79</f>
        <v>18875000</v>
      </c>
      <c r="C81" s="43">
        <f>C80+C79</f>
        <v>0</v>
      </c>
      <c r="D81" s="43">
        <f>D80+D79</f>
        <v>18875000</v>
      </c>
      <c r="E81" s="43">
        <f t="shared" ref="E81:AA81" si="15">E80+E79</f>
        <v>126798.65</v>
      </c>
      <c r="F81" s="43">
        <f t="shared" si="15"/>
        <v>0</v>
      </c>
      <c r="G81" s="43">
        <f t="shared" si="15"/>
        <v>0</v>
      </c>
      <c r="H81" s="43">
        <f t="shared" si="15"/>
        <v>0</v>
      </c>
      <c r="I81" s="43">
        <f t="shared" si="15"/>
        <v>0</v>
      </c>
      <c r="J81" s="43">
        <f t="shared" si="15"/>
        <v>0</v>
      </c>
      <c r="K81" s="43">
        <f t="shared" si="15"/>
        <v>0</v>
      </c>
      <c r="L81" s="43">
        <f t="shared" si="15"/>
        <v>0</v>
      </c>
      <c r="M81" s="43">
        <f t="shared" si="15"/>
        <v>0</v>
      </c>
      <c r="N81" s="43">
        <f t="shared" si="15"/>
        <v>126798.65</v>
      </c>
      <c r="O81" s="43">
        <f t="shared" si="15"/>
        <v>0</v>
      </c>
      <c r="P81" s="43">
        <f t="shared" si="15"/>
        <v>0</v>
      </c>
      <c r="Q81" s="43">
        <f t="shared" si="15"/>
        <v>0</v>
      </c>
      <c r="R81" s="43">
        <f t="shared" si="15"/>
        <v>0</v>
      </c>
      <c r="S81" s="43">
        <f t="shared" si="15"/>
        <v>0</v>
      </c>
      <c r="T81" s="43">
        <f t="shared" si="15"/>
        <v>0</v>
      </c>
      <c r="U81" s="43">
        <f t="shared" si="15"/>
        <v>0</v>
      </c>
      <c r="V81" s="43">
        <f t="shared" si="15"/>
        <v>0</v>
      </c>
      <c r="W81" s="43">
        <f t="shared" si="15"/>
        <v>0</v>
      </c>
      <c r="X81" s="43">
        <f t="shared" si="15"/>
        <v>0</v>
      </c>
      <c r="Y81" s="43">
        <f t="shared" si="15"/>
        <v>0</v>
      </c>
      <c r="Z81" s="43">
        <f t="shared" si="15"/>
        <v>126798.65</v>
      </c>
      <c r="AA81" s="43">
        <f t="shared" si="15"/>
        <v>18748201.350000001</v>
      </c>
      <c r="AB81" s="44">
        <f>Z81/D81</f>
        <v>6.7178092715231789E-3</v>
      </c>
      <c r="AC81" s="46"/>
      <c r="AE81" s="37"/>
    </row>
    <row r="82" spans="1:31" s="36" customFormat="1" ht="15" customHeight="1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>
      <c r="A86" s="40" t="s">
        <v>35</v>
      </c>
      <c r="B86" s="34">
        <f>[1]consoCURRENT!E1890</f>
        <v>22454000</v>
      </c>
      <c r="C86" s="34">
        <f>[1]consoCURRENT!F1890</f>
        <v>0</v>
      </c>
      <c r="D86" s="34">
        <f>[1]consoCURRENT!G1890</f>
        <v>22454000</v>
      </c>
      <c r="E86" s="34">
        <f>[1]consoCURRENT!H1890</f>
        <v>9437442.1699999999</v>
      </c>
      <c r="F86" s="34">
        <f>[1]consoCURRENT!I1890</f>
        <v>0</v>
      </c>
      <c r="G86" s="34">
        <f>[1]consoCURRENT!J1890</f>
        <v>0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9437442.1699999999</v>
      </c>
      <c r="O86" s="34">
        <f>[1]consoCURRENT!R1890</f>
        <v>0</v>
      </c>
      <c r="P86" s="34">
        <f>[1]consoCURRENT!S1890</f>
        <v>0</v>
      </c>
      <c r="Q86" s="34">
        <f>[1]consoCURRENT!T1890</f>
        <v>0</v>
      </c>
      <c r="R86" s="34">
        <f>[1]consoCURRENT!U1890</f>
        <v>0</v>
      </c>
      <c r="S86" s="34">
        <f>[1]consoCURRENT!V1890</f>
        <v>0</v>
      </c>
      <c r="T86" s="34">
        <f>[1]consoCURRENT!W1890</f>
        <v>0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>SUM(M86:Y86)</f>
        <v>9437442.1699999999</v>
      </c>
      <c r="AA86" s="34">
        <f>D86-Z86</f>
        <v>13016557.83</v>
      </c>
      <c r="AB86" s="41">
        <f>Z86/D86</f>
        <v>0.42030115658679967</v>
      </c>
      <c r="AC86" s="35"/>
      <c r="AE86" s="37"/>
    </row>
    <row r="87" spans="1:31" s="36" customFormat="1" ht="18" hidden="1" customHeight="1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>SUM(M87:Y87)</f>
        <v>0</v>
      </c>
      <c r="AA87" s="34">
        <f>D87-Z87</f>
        <v>0</v>
      </c>
      <c r="AB87" s="41"/>
      <c r="AC87" s="35"/>
      <c r="AE87" s="37"/>
    </row>
    <row r="88" spans="1:31" s="36" customFormat="1" ht="18" hidden="1" customHeight="1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>SUM(M88:Y88)</f>
        <v>0</v>
      </c>
      <c r="AA88" s="34">
        <f>D88-Z88</f>
        <v>0</v>
      </c>
      <c r="AB88" s="41"/>
      <c r="AC88" s="35"/>
      <c r="AE88" s="37"/>
    </row>
    <row r="89" spans="1:31" s="36" customFormat="1" ht="18" customHeight="1">
      <c r="A89" s="42" t="s">
        <v>38</v>
      </c>
      <c r="B89" s="43">
        <f>SUM(B85:B88)</f>
        <v>22454000</v>
      </c>
      <c r="C89" s="43">
        <f>SUM(C85:C88)</f>
        <v>0</v>
      </c>
      <c r="D89" s="43">
        <f>SUM(D85:D88)</f>
        <v>22454000</v>
      </c>
      <c r="E89" s="43">
        <f t="shared" ref="E89:AA89" si="16">SUM(E85:E88)</f>
        <v>9437442.1699999999</v>
      </c>
      <c r="F89" s="43">
        <f t="shared" si="16"/>
        <v>0</v>
      </c>
      <c r="G89" s="43">
        <f t="shared" si="16"/>
        <v>0</v>
      </c>
      <c r="H89" s="43">
        <f t="shared" si="16"/>
        <v>0</v>
      </c>
      <c r="I89" s="43">
        <f t="shared" si="16"/>
        <v>0</v>
      </c>
      <c r="J89" s="43">
        <f t="shared" si="16"/>
        <v>0</v>
      </c>
      <c r="K89" s="43">
        <f t="shared" si="16"/>
        <v>0</v>
      </c>
      <c r="L89" s="43">
        <f t="shared" si="16"/>
        <v>0</v>
      </c>
      <c r="M89" s="43">
        <f t="shared" si="16"/>
        <v>0</v>
      </c>
      <c r="N89" s="43">
        <f t="shared" si="16"/>
        <v>9437442.1699999999</v>
      </c>
      <c r="O89" s="43">
        <f t="shared" si="16"/>
        <v>0</v>
      </c>
      <c r="P89" s="43">
        <f t="shared" si="16"/>
        <v>0</v>
      </c>
      <c r="Q89" s="43">
        <f t="shared" si="16"/>
        <v>0</v>
      </c>
      <c r="R89" s="43">
        <f t="shared" si="16"/>
        <v>0</v>
      </c>
      <c r="S89" s="43">
        <f t="shared" si="16"/>
        <v>0</v>
      </c>
      <c r="T89" s="43">
        <f t="shared" si="16"/>
        <v>0</v>
      </c>
      <c r="U89" s="43">
        <f t="shared" si="16"/>
        <v>0</v>
      </c>
      <c r="V89" s="43">
        <f t="shared" si="16"/>
        <v>0</v>
      </c>
      <c r="W89" s="43">
        <f t="shared" si="16"/>
        <v>0</v>
      </c>
      <c r="X89" s="43">
        <f t="shared" si="16"/>
        <v>0</v>
      </c>
      <c r="Y89" s="43">
        <f t="shared" si="16"/>
        <v>0</v>
      </c>
      <c r="Z89" s="43">
        <f t="shared" si="16"/>
        <v>9437442.1699999999</v>
      </c>
      <c r="AA89" s="43">
        <f t="shared" si="16"/>
        <v>13016557.83</v>
      </c>
      <c r="AB89" s="44">
        <f>Z89/D89</f>
        <v>0.42030115658679967</v>
      </c>
      <c r="AC89" s="35"/>
      <c r="AE89" s="37"/>
    </row>
    <row r="90" spans="1:31" s="36" customFormat="1" ht="18" hidden="1" customHeight="1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>
      <c r="A91" s="42" t="s">
        <v>40</v>
      </c>
      <c r="B91" s="43">
        <f>B90+B89</f>
        <v>22454000</v>
      </c>
      <c r="C91" s="43">
        <f>C90+C89</f>
        <v>0</v>
      </c>
      <c r="D91" s="43">
        <f>D90+D89</f>
        <v>22454000</v>
      </c>
      <c r="E91" s="43">
        <f t="shared" ref="E91:AA91" si="17">E90+E89</f>
        <v>9437442.1699999999</v>
      </c>
      <c r="F91" s="43">
        <f t="shared" si="17"/>
        <v>0</v>
      </c>
      <c r="G91" s="43">
        <f t="shared" si="17"/>
        <v>0</v>
      </c>
      <c r="H91" s="43">
        <f t="shared" si="17"/>
        <v>0</v>
      </c>
      <c r="I91" s="43">
        <f t="shared" si="17"/>
        <v>0</v>
      </c>
      <c r="J91" s="43">
        <f t="shared" si="17"/>
        <v>0</v>
      </c>
      <c r="K91" s="43">
        <f t="shared" si="17"/>
        <v>0</v>
      </c>
      <c r="L91" s="43">
        <f t="shared" si="17"/>
        <v>0</v>
      </c>
      <c r="M91" s="43">
        <f t="shared" si="17"/>
        <v>0</v>
      </c>
      <c r="N91" s="43">
        <f t="shared" si="17"/>
        <v>9437442.1699999999</v>
      </c>
      <c r="O91" s="43">
        <f t="shared" si="17"/>
        <v>0</v>
      </c>
      <c r="P91" s="43">
        <f t="shared" si="17"/>
        <v>0</v>
      </c>
      <c r="Q91" s="43">
        <f t="shared" si="17"/>
        <v>0</v>
      </c>
      <c r="R91" s="43">
        <f t="shared" si="17"/>
        <v>0</v>
      </c>
      <c r="S91" s="43">
        <f t="shared" si="17"/>
        <v>0</v>
      </c>
      <c r="T91" s="43">
        <f t="shared" si="17"/>
        <v>0</v>
      </c>
      <c r="U91" s="43">
        <f t="shared" si="17"/>
        <v>0</v>
      </c>
      <c r="V91" s="43">
        <f t="shared" si="17"/>
        <v>0</v>
      </c>
      <c r="W91" s="43">
        <f t="shared" si="17"/>
        <v>0</v>
      </c>
      <c r="X91" s="43">
        <f t="shared" si="17"/>
        <v>0</v>
      </c>
      <c r="Y91" s="43">
        <f t="shared" si="17"/>
        <v>0</v>
      </c>
      <c r="Z91" s="43">
        <f t="shared" si="17"/>
        <v>9437442.1699999999</v>
      </c>
      <c r="AA91" s="43">
        <f t="shared" si="17"/>
        <v>13016557.83</v>
      </c>
      <c r="AB91" s="44">
        <f>Z91/D91</f>
        <v>0.42030115658679967</v>
      </c>
      <c r="AC91" s="46"/>
      <c r="AE91" s="37"/>
    </row>
    <row r="92" spans="1:31" s="36" customFormat="1" ht="15" customHeight="1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>
      <c r="A96" s="40" t="s">
        <v>35</v>
      </c>
      <c r="B96" s="34">
        <f>[1]consoCURRENT!E2103</f>
        <v>15673000</v>
      </c>
      <c r="C96" s="34">
        <f>[1]consoCURRENT!F2103</f>
        <v>0</v>
      </c>
      <c r="D96" s="34">
        <f>[1]consoCURRENT!G2103</f>
        <v>15673000</v>
      </c>
      <c r="E96" s="34">
        <f>[1]consoCURRENT!H2103</f>
        <v>6511092.8900000006</v>
      </c>
      <c r="F96" s="34">
        <f>[1]consoCURRENT!I2103</f>
        <v>0</v>
      </c>
      <c r="G96" s="34">
        <f>[1]consoCURRENT!J2103</f>
        <v>0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6511092.8900000006</v>
      </c>
      <c r="O96" s="34">
        <f>[1]consoCURRENT!R2103</f>
        <v>0</v>
      </c>
      <c r="P96" s="34">
        <f>[1]consoCURRENT!S2103</f>
        <v>0</v>
      </c>
      <c r="Q96" s="34">
        <f>[1]consoCURRENT!T2103</f>
        <v>0</v>
      </c>
      <c r="R96" s="34">
        <f>[1]consoCURRENT!U2103</f>
        <v>0</v>
      </c>
      <c r="S96" s="34">
        <f>[1]consoCURRENT!V2103</f>
        <v>0</v>
      </c>
      <c r="T96" s="34">
        <f>[1]consoCURRENT!W2103</f>
        <v>0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>SUM(M96:Y96)</f>
        <v>6511092.8900000006</v>
      </c>
      <c r="AA96" s="34">
        <f>D96-Z96</f>
        <v>9161907.1099999994</v>
      </c>
      <c r="AB96" s="41">
        <f>Z96/D96</f>
        <v>0.41543373253365662</v>
      </c>
      <c r="AC96" s="35"/>
      <c r="AE96" s="37"/>
    </row>
    <row r="97" spans="1:31" s="36" customFormat="1" ht="18" hidden="1" customHeight="1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>SUM(M97:Y97)</f>
        <v>0</v>
      </c>
      <c r="AA97" s="34">
        <f>D97-Z97</f>
        <v>0</v>
      </c>
      <c r="AB97" s="41"/>
      <c r="AC97" s="35"/>
      <c r="AE97" s="37"/>
    </row>
    <row r="98" spans="1:31" s="36" customFormat="1" ht="18" hidden="1" customHeight="1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>SUM(M98:Y98)</f>
        <v>0</v>
      </c>
      <c r="AA98" s="34">
        <f>D98-Z98</f>
        <v>0</v>
      </c>
      <c r="AB98" s="41"/>
      <c r="AC98" s="35"/>
      <c r="AE98" s="37"/>
    </row>
    <row r="99" spans="1:31" s="36" customFormat="1" ht="18" customHeight="1">
      <c r="A99" s="42" t="s">
        <v>38</v>
      </c>
      <c r="B99" s="43">
        <f>SUM(B95:B98)</f>
        <v>15673000</v>
      </c>
      <c r="C99" s="43">
        <f>SUM(C95:C98)</f>
        <v>0</v>
      </c>
      <c r="D99" s="43">
        <f>SUM(D95:D98)</f>
        <v>15673000</v>
      </c>
      <c r="E99" s="43">
        <f t="shared" ref="E99:AA99" si="18">SUM(E95:E98)</f>
        <v>6511092.8900000006</v>
      </c>
      <c r="F99" s="43">
        <f t="shared" si="18"/>
        <v>0</v>
      </c>
      <c r="G99" s="43">
        <f t="shared" si="18"/>
        <v>0</v>
      </c>
      <c r="H99" s="43">
        <f t="shared" si="18"/>
        <v>0</v>
      </c>
      <c r="I99" s="43">
        <f t="shared" si="18"/>
        <v>0</v>
      </c>
      <c r="J99" s="43">
        <f t="shared" si="18"/>
        <v>0</v>
      </c>
      <c r="K99" s="43">
        <f t="shared" si="18"/>
        <v>0</v>
      </c>
      <c r="L99" s="43">
        <f t="shared" si="18"/>
        <v>0</v>
      </c>
      <c r="M99" s="43">
        <f t="shared" si="18"/>
        <v>0</v>
      </c>
      <c r="N99" s="43">
        <f t="shared" si="18"/>
        <v>6511092.8900000006</v>
      </c>
      <c r="O99" s="43">
        <f t="shared" si="18"/>
        <v>0</v>
      </c>
      <c r="P99" s="43">
        <f t="shared" si="18"/>
        <v>0</v>
      </c>
      <c r="Q99" s="43">
        <f t="shared" si="18"/>
        <v>0</v>
      </c>
      <c r="R99" s="43">
        <f t="shared" si="18"/>
        <v>0</v>
      </c>
      <c r="S99" s="43">
        <f t="shared" si="18"/>
        <v>0</v>
      </c>
      <c r="T99" s="43">
        <f t="shared" si="18"/>
        <v>0</v>
      </c>
      <c r="U99" s="43">
        <f t="shared" si="18"/>
        <v>0</v>
      </c>
      <c r="V99" s="43">
        <f t="shared" si="18"/>
        <v>0</v>
      </c>
      <c r="W99" s="43">
        <f t="shared" si="18"/>
        <v>0</v>
      </c>
      <c r="X99" s="43">
        <f t="shared" si="18"/>
        <v>0</v>
      </c>
      <c r="Y99" s="43">
        <f t="shared" si="18"/>
        <v>0</v>
      </c>
      <c r="Z99" s="43">
        <f t="shared" si="18"/>
        <v>6511092.8900000006</v>
      </c>
      <c r="AA99" s="43">
        <f t="shared" si="18"/>
        <v>9161907.1099999994</v>
      </c>
      <c r="AB99" s="44">
        <f>Z99/D99</f>
        <v>0.41543373253365662</v>
      </c>
      <c r="AC99" s="35"/>
      <c r="AE99" s="37"/>
    </row>
    <row r="100" spans="1:31" s="36" customFormat="1" ht="18" hidden="1" customHeight="1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>
      <c r="A101" s="42" t="s">
        <v>40</v>
      </c>
      <c r="B101" s="43">
        <f>B100+B99</f>
        <v>15673000</v>
      </c>
      <c r="C101" s="43">
        <f>C100+C99</f>
        <v>0</v>
      </c>
      <c r="D101" s="43">
        <f>D100+D99</f>
        <v>15673000</v>
      </c>
      <c r="E101" s="43">
        <f t="shared" ref="E101:AA101" si="19">E100+E99</f>
        <v>6511092.8900000006</v>
      </c>
      <c r="F101" s="43">
        <f t="shared" si="19"/>
        <v>0</v>
      </c>
      <c r="G101" s="43">
        <f t="shared" si="19"/>
        <v>0</v>
      </c>
      <c r="H101" s="43">
        <f t="shared" si="19"/>
        <v>0</v>
      </c>
      <c r="I101" s="43">
        <f t="shared" si="19"/>
        <v>0</v>
      </c>
      <c r="J101" s="43">
        <f t="shared" si="19"/>
        <v>0</v>
      </c>
      <c r="K101" s="43">
        <f t="shared" si="19"/>
        <v>0</v>
      </c>
      <c r="L101" s="43">
        <f t="shared" si="19"/>
        <v>0</v>
      </c>
      <c r="M101" s="43">
        <f t="shared" si="19"/>
        <v>0</v>
      </c>
      <c r="N101" s="43">
        <f t="shared" si="19"/>
        <v>6511092.8900000006</v>
      </c>
      <c r="O101" s="43">
        <f t="shared" si="19"/>
        <v>0</v>
      </c>
      <c r="P101" s="43">
        <f t="shared" si="19"/>
        <v>0</v>
      </c>
      <c r="Q101" s="43">
        <f t="shared" si="19"/>
        <v>0</v>
      </c>
      <c r="R101" s="43">
        <f t="shared" si="19"/>
        <v>0</v>
      </c>
      <c r="S101" s="43">
        <f t="shared" si="19"/>
        <v>0</v>
      </c>
      <c r="T101" s="43">
        <f t="shared" si="19"/>
        <v>0</v>
      </c>
      <c r="U101" s="43">
        <f t="shared" si="19"/>
        <v>0</v>
      </c>
      <c r="V101" s="43">
        <f t="shared" si="19"/>
        <v>0</v>
      </c>
      <c r="W101" s="43">
        <f t="shared" si="19"/>
        <v>0</v>
      </c>
      <c r="X101" s="43">
        <f t="shared" si="19"/>
        <v>0</v>
      </c>
      <c r="Y101" s="43">
        <f t="shared" si="19"/>
        <v>0</v>
      </c>
      <c r="Z101" s="43">
        <f t="shared" si="19"/>
        <v>6511092.8900000006</v>
      </c>
      <c r="AA101" s="43">
        <f t="shared" si="19"/>
        <v>9161907.1099999994</v>
      </c>
      <c r="AB101" s="44">
        <f>Z101/D101</f>
        <v>0.41543373253365662</v>
      </c>
      <c r="AC101" s="46"/>
      <c r="AE101" s="37"/>
    </row>
    <row r="102" spans="1:31" s="36" customFormat="1" ht="15" customHeight="1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>
      <c r="A106" s="40" t="s">
        <v>35</v>
      </c>
      <c r="B106" s="34">
        <f>[1]consoCURRENT!E2316</f>
        <v>9521000</v>
      </c>
      <c r="C106" s="34">
        <f>[1]consoCURRENT!F2316</f>
        <v>0</v>
      </c>
      <c r="D106" s="34">
        <f>[1]consoCURRENT!G2316</f>
        <v>9521000</v>
      </c>
      <c r="E106" s="34">
        <f>[1]consoCURRENT!H2316</f>
        <v>1582001.41</v>
      </c>
      <c r="F106" s="34">
        <f>[1]consoCURRENT!I2316</f>
        <v>0</v>
      </c>
      <c r="G106" s="34">
        <f>[1]consoCURRENT!J2316</f>
        <v>0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1582001.41</v>
      </c>
      <c r="O106" s="34">
        <f>[1]consoCURRENT!R2316</f>
        <v>0</v>
      </c>
      <c r="P106" s="34">
        <f>[1]consoCURRENT!S2316</f>
        <v>0</v>
      </c>
      <c r="Q106" s="34">
        <f>[1]consoCURRENT!T2316</f>
        <v>0</v>
      </c>
      <c r="R106" s="34">
        <f>[1]consoCURRENT!U2316</f>
        <v>0</v>
      </c>
      <c r="S106" s="34">
        <f>[1]consoCURRENT!V2316</f>
        <v>0</v>
      </c>
      <c r="T106" s="34">
        <f>[1]consoCURRENT!W2316</f>
        <v>0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>SUM(M106:Y106)</f>
        <v>1582001.41</v>
      </c>
      <c r="AA106" s="34">
        <f>D106-Z106</f>
        <v>7938998.5899999999</v>
      </c>
      <c r="AB106" s="41">
        <f>Z106/D106</f>
        <v>0.16615916500367608</v>
      </c>
      <c r="AC106" s="35"/>
      <c r="AE106" s="37"/>
    </row>
    <row r="107" spans="1:31" s="36" customFormat="1" ht="18" hidden="1" customHeight="1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>SUM(M107:Y107)</f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>
      <c r="A108" s="40" t="s">
        <v>37</v>
      </c>
      <c r="B108" s="34">
        <f>[1]consoCURRENT!E2351</f>
        <v>0</v>
      </c>
      <c r="C108" s="34">
        <f>[1]consoCURRENT!F2351</f>
        <v>0</v>
      </c>
      <c r="D108" s="34">
        <f>[1]consoCURRENT!G2351</f>
        <v>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>SUM(M108:Y108)</f>
        <v>0</v>
      </c>
      <c r="AA108" s="34">
        <f>D108-Z108</f>
        <v>0</v>
      </c>
      <c r="AB108" s="41" t="e">
        <f>Z108/D108</f>
        <v>#DIV/0!</v>
      </c>
      <c r="AC108" s="35"/>
      <c r="AE108" s="37"/>
    </row>
    <row r="109" spans="1:31" s="36" customFormat="1" ht="18" customHeight="1">
      <c r="A109" s="42" t="s">
        <v>38</v>
      </c>
      <c r="B109" s="43">
        <f>SUM(B105:B108)</f>
        <v>9521000</v>
      </c>
      <c r="C109" s="43">
        <f>SUM(C105:C108)</f>
        <v>0</v>
      </c>
      <c r="D109" s="43">
        <f>SUM(D105:D108)</f>
        <v>9521000</v>
      </c>
      <c r="E109" s="43">
        <f t="shared" ref="E109:AA109" si="20">SUM(E105:E108)</f>
        <v>1582001.41</v>
      </c>
      <c r="F109" s="43">
        <f t="shared" si="20"/>
        <v>0</v>
      </c>
      <c r="G109" s="43">
        <f t="shared" si="20"/>
        <v>0</v>
      </c>
      <c r="H109" s="43">
        <f t="shared" si="20"/>
        <v>0</v>
      </c>
      <c r="I109" s="43">
        <f t="shared" si="20"/>
        <v>0</v>
      </c>
      <c r="J109" s="43">
        <f t="shared" si="20"/>
        <v>0</v>
      </c>
      <c r="K109" s="43">
        <f t="shared" si="20"/>
        <v>0</v>
      </c>
      <c r="L109" s="43">
        <f t="shared" si="20"/>
        <v>0</v>
      </c>
      <c r="M109" s="43">
        <f t="shared" si="20"/>
        <v>0</v>
      </c>
      <c r="N109" s="43">
        <f t="shared" si="20"/>
        <v>1582001.41</v>
      </c>
      <c r="O109" s="43">
        <f t="shared" si="20"/>
        <v>0</v>
      </c>
      <c r="P109" s="43">
        <f t="shared" si="20"/>
        <v>0</v>
      </c>
      <c r="Q109" s="43">
        <f t="shared" si="20"/>
        <v>0</v>
      </c>
      <c r="R109" s="43">
        <f t="shared" si="20"/>
        <v>0</v>
      </c>
      <c r="S109" s="43">
        <f t="shared" si="20"/>
        <v>0</v>
      </c>
      <c r="T109" s="43">
        <f t="shared" si="20"/>
        <v>0</v>
      </c>
      <c r="U109" s="43">
        <f t="shared" si="20"/>
        <v>0</v>
      </c>
      <c r="V109" s="43">
        <f t="shared" si="20"/>
        <v>0</v>
      </c>
      <c r="W109" s="43">
        <f t="shared" si="20"/>
        <v>0</v>
      </c>
      <c r="X109" s="43">
        <f t="shared" si="20"/>
        <v>0</v>
      </c>
      <c r="Y109" s="43">
        <f t="shared" si="20"/>
        <v>0</v>
      </c>
      <c r="Z109" s="43">
        <f t="shared" si="20"/>
        <v>1582001.41</v>
      </c>
      <c r="AA109" s="43">
        <f t="shared" si="20"/>
        <v>7938998.5899999999</v>
      </c>
      <c r="AB109" s="44">
        <f>Z109/D109</f>
        <v>0.16615916500367608</v>
      </c>
      <c r="AC109" s="35"/>
      <c r="AE109" s="37"/>
    </row>
    <row r="110" spans="1:31" s="36" customFormat="1" ht="18" hidden="1" customHeight="1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>
      <c r="A111" s="42" t="s">
        <v>40</v>
      </c>
      <c r="B111" s="43">
        <f>B110+B109</f>
        <v>9521000</v>
      </c>
      <c r="C111" s="43">
        <f>C110+C109</f>
        <v>0</v>
      </c>
      <c r="D111" s="43">
        <f>D110+D109</f>
        <v>9521000</v>
      </c>
      <c r="E111" s="43">
        <f t="shared" ref="E111:AA111" si="21">E110+E109</f>
        <v>1582001.41</v>
      </c>
      <c r="F111" s="43">
        <f t="shared" si="21"/>
        <v>0</v>
      </c>
      <c r="G111" s="43">
        <f t="shared" si="21"/>
        <v>0</v>
      </c>
      <c r="H111" s="43">
        <f t="shared" si="21"/>
        <v>0</v>
      </c>
      <c r="I111" s="43">
        <f t="shared" si="21"/>
        <v>0</v>
      </c>
      <c r="J111" s="43">
        <f t="shared" si="21"/>
        <v>0</v>
      </c>
      <c r="K111" s="43">
        <f t="shared" si="21"/>
        <v>0</v>
      </c>
      <c r="L111" s="43">
        <f t="shared" si="21"/>
        <v>0</v>
      </c>
      <c r="M111" s="43">
        <f t="shared" si="21"/>
        <v>0</v>
      </c>
      <c r="N111" s="43">
        <f t="shared" si="21"/>
        <v>1582001.41</v>
      </c>
      <c r="O111" s="43">
        <f t="shared" si="21"/>
        <v>0</v>
      </c>
      <c r="P111" s="43">
        <f t="shared" si="21"/>
        <v>0</v>
      </c>
      <c r="Q111" s="43">
        <f t="shared" si="21"/>
        <v>0</v>
      </c>
      <c r="R111" s="43">
        <f t="shared" si="21"/>
        <v>0</v>
      </c>
      <c r="S111" s="43">
        <f t="shared" si="21"/>
        <v>0</v>
      </c>
      <c r="T111" s="43">
        <f t="shared" si="21"/>
        <v>0</v>
      </c>
      <c r="U111" s="43">
        <f t="shared" si="21"/>
        <v>0</v>
      </c>
      <c r="V111" s="43">
        <f t="shared" si="21"/>
        <v>0</v>
      </c>
      <c r="W111" s="43">
        <f t="shared" si="21"/>
        <v>0</v>
      </c>
      <c r="X111" s="43">
        <f t="shared" si="21"/>
        <v>0</v>
      </c>
      <c r="Y111" s="43">
        <f t="shared" si="21"/>
        <v>0</v>
      </c>
      <c r="Z111" s="43">
        <f t="shared" si="21"/>
        <v>1582001.41</v>
      </c>
      <c r="AA111" s="43">
        <f t="shared" si="21"/>
        <v>7938998.5899999999</v>
      </c>
      <c r="AB111" s="44">
        <f>Z111/D111</f>
        <v>0.16615916500367608</v>
      </c>
      <c r="AC111" s="46"/>
      <c r="AE111" s="37"/>
    </row>
    <row r="112" spans="1:31" s="36" customFormat="1" ht="15" customHeight="1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413873.08999999997</v>
      </c>
      <c r="F116" s="34">
        <f>[1]consoCURRENT!I2529</f>
        <v>0</v>
      </c>
      <c r="G116" s="34">
        <f>[1]consoCURRENT!J2529</f>
        <v>0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413873.08999999997</v>
      </c>
      <c r="O116" s="34">
        <f>[1]consoCURRENT!R2529</f>
        <v>0</v>
      </c>
      <c r="P116" s="34">
        <f>[1]consoCURRENT!S2529</f>
        <v>0</v>
      </c>
      <c r="Q116" s="34">
        <f>[1]consoCURRENT!T2529</f>
        <v>0</v>
      </c>
      <c r="R116" s="34">
        <f>[1]consoCURRENT!U2529</f>
        <v>0</v>
      </c>
      <c r="S116" s="34">
        <f>[1]consoCURRENT!V2529</f>
        <v>0</v>
      </c>
      <c r="T116" s="34">
        <f>[1]consoCURRENT!W2529</f>
        <v>0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>SUM(M116:Y116)</f>
        <v>413873.08999999997</v>
      </c>
      <c r="AA116" s="34">
        <f>D116-Z116</f>
        <v>4191126.91</v>
      </c>
      <c r="AB116" s="41">
        <f>Z116/D116</f>
        <v>8.987472095548317E-2</v>
      </c>
      <c r="AC116" s="35"/>
      <c r="AE116" s="37"/>
    </row>
    <row r="117" spans="1:31" s="36" customFormat="1" ht="18" hidden="1" customHeight="1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>SUM(M117:Y117)</f>
        <v>0</v>
      </c>
      <c r="AA117" s="34">
        <f>D117-Z117</f>
        <v>0</v>
      </c>
      <c r="AB117" s="41"/>
      <c r="AC117" s="35"/>
      <c r="AE117" s="37"/>
    </row>
    <row r="118" spans="1:31" s="36" customFormat="1" ht="18" hidden="1" customHeight="1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>SUM(M118:Y118)</f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>
      <c r="A119" s="42" t="s">
        <v>38</v>
      </c>
      <c r="B119" s="43">
        <f>SUM(B115:B118)</f>
        <v>4605000</v>
      </c>
      <c r="C119" s="43">
        <f t="shared" ref="C119:AA119" si="22">SUM(C115:C118)</f>
        <v>0</v>
      </c>
      <c r="D119" s="43">
        <f t="shared" si="22"/>
        <v>4605000</v>
      </c>
      <c r="E119" s="43">
        <f t="shared" si="22"/>
        <v>413873.08999999997</v>
      </c>
      <c r="F119" s="43">
        <f t="shared" si="22"/>
        <v>0</v>
      </c>
      <c r="G119" s="43">
        <f t="shared" si="22"/>
        <v>0</v>
      </c>
      <c r="H119" s="43">
        <f t="shared" si="22"/>
        <v>0</v>
      </c>
      <c r="I119" s="43">
        <f t="shared" si="22"/>
        <v>0</v>
      </c>
      <c r="J119" s="43">
        <f t="shared" si="22"/>
        <v>0</v>
      </c>
      <c r="K119" s="43">
        <f t="shared" si="22"/>
        <v>0</v>
      </c>
      <c r="L119" s="43">
        <f t="shared" si="22"/>
        <v>0</v>
      </c>
      <c r="M119" s="43">
        <f t="shared" si="22"/>
        <v>0</v>
      </c>
      <c r="N119" s="43">
        <f t="shared" si="22"/>
        <v>413873.08999999997</v>
      </c>
      <c r="O119" s="43">
        <f t="shared" si="22"/>
        <v>0</v>
      </c>
      <c r="P119" s="43">
        <f t="shared" si="22"/>
        <v>0</v>
      </c>
      <c r="Q119" s="43">
        <f t="shared" si="22"/>
        <v>0</v>
      </c>
      <c r="R119" s="43">
        <f t="shared" si="22"/>
        <v>0</v>
      </c>
      <c r="S119" s="43">
        <f t="shared" si="22"/>
        <v>0</v>
      </c>
      <c r="T119" s="43">
        <f t="shared" si="22"/>
        <v>0</v>
      </c>
      <c r="U119" s="43">
        <f t="shared" si="22"/>
        <v>0</v>
      </c>
      <c r="V119" s="43">
        <f t="shared" si="22"/>
        <v>0</v>
      </c>
      <c r="W119" s="43">
        <f t="shared" si="22"/>
        <v>0</v>
      </c>
      <c r="X119" s="43">
        <f t="shared" si="22"/>
        <v>0</v>
      </c>
      <c r="Y119" s="43">
        <f t="shared" si="22"/>
        <v>0</v>
      </c>
      <c r="Z119" s="43">
        <f t="shared" si="22"/>
        <v>413873.08999999997</v>
      </c>
      <c r="AA119" s="43">
        <f t="shared" si="22"/>
        <v>4191126.91</v>
      </c>
      <c r="AB119" s="44">
        <f>Z119/D119</f>
        <v>8.987472095548317E-2</v>
      </c>
      <c r="AC119" s="35"/>
      <c r="AE119" s="37"/>
    </row>
    <row r="120" spans="1:31" s="36" customFormat="1" ht="18" hidden="1" customHeight="1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>
      <c r="A121" s="42" t="s">
        <v>40</v>
      </c>
      <c r="B121" s="43">
        <f>B120+B119</f>
        <v>4605000</v>
      </c>
      <c r="C121" s="43">
        <f t="shared" ref="C121:AA121" si="23">C120+C119</f>
        <v>0</v>
      </c>
      <c r="D121" s="43">
        <f t="shared" si="23"/>
        <v>4605000</v>
      </c>
      <c r="E121" s="43">
        <f t="shared" si="23"/>
        <v>413873.08999999997</v>
      </c>
      <c r="F121" s="43">
        <f t="shared" si="23"/>
        <v>0</v>
      </c>
      <c r="G121" s="43">
        <f t="shared" si="23"/>
        <v>0</v>
      </c>
      <c r="H121" s="43">
        <f t="shared" si="23"/>
        <v>0</v>
      </c>
      <c r="I121" s="43">
        <f t="shared" si="23"/>
        <v>0</v>
      </c>
      <c r="J121" s="43">
        <f t="shared" si="23"/>
        <v>0</v>
      </c>
      <c r="K121" s="43">
        <f t="shared" si="23"/>
        <v>0</v>
      </c>
      <c r="L121" s="43">
        <f t="shared" si="23"/>
        <v>0</v>
      </c>
      <c r="M121" s="43">
        <f t="shared" si="23"/>
        <v>0</v>
      </c>
      <c r="N121" s="43">
        <f t="shared" si="23"/>
        <v>413873.08999999997</v>
      </c>
      <c r="O121" s="43">
        <f t="shared" si="23"/>
        <v>0</v>
      </c>
      <c r="P121" s="43">
        <f t="shared" si="23"/>
        <v>0</v>
      </c>
      <c r="Q121" s="43">
        <f t="shared" si="23"/>
        <v>0</v>
      </c>
      <c r="R121" s="43">
        <f t="shared" si="23"/>
        <v>0</v>
      </c>
      <c r="S121" s="43">
        <f t="shared" si="23"/>
        <v>0</v>
      </c>
      <c r="T121" s="43">
        <f t="shared" si="23"/>
        <v>0</v>
      </c>
      <c r="U121" s="43">
        <f t="shared" si="23"/>
        <v>0</v>
      </c>
      <c r="V121" s="43">
        <f t="shared" si="23"/>
        <v>0</v>
      </c>
      <c r="W121" s="43">
        <f t="shared" si="23"/>
        <v>0</v>
      </c>
      <c r="X121" s="43">
        <f t="shared" si="23"/>
        <v>0</v>
      </c>
      <c r="Y121" s="43">
        <f t="shared" si="23"/>
        <v>0</v>
      </c>
      <c r="Z121" s="43">
        <f t="shared" si="23"/>
        <v>413873.08999999997</v>
      </c>
      <c r="AA121" s="43">
        <f t="shared" si="23"/>
        <v>4191126.91</v>
      </c>
      <c r="AB121" s="44">
        <f>Z121/D121</f>
        <v>8.987472095548317E-2</v>
      </c>
      <c r="AC121" s="46"/>
      <c r="AE121" s="37"/>
    </row>
    <row r="122" spans="1:31" s="36" customFormat="1" ht="15" customHeight="1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2082469.62</v>
      </c>
      <c r="F126" s="34">
        <f>[1]consoCURRENT!I2742</f>
        <v>0</v>
      </c>
      <c r="G126" s="34">
        <f>[1]consoCURRENT!J2742</f>
        <v>0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2082469.62</v>
      </c>
      <c r="O126" s="34">
        <f>[1]consoCURRENT!R2742</f>
        <v>0</v>
      </c>
      <c r="P126" s="34">
        <f>[1]consoCURRENT!S2742</f>
        <v>0</v>
      </c>
      <c r="Q126" s="34">
        <f>[1]consoCURRENT!T2742</f>
        <v>0</v>
      </c>
      <c r="R126" s="34">
        <f>[1]consoCURRENT!U2742</f>
        <v>0</v>
      </c>
      <c r="S126" s="34">
        <f>[1]consoCURRENT!V2742</f>
        <v>0</v>
      </c>
      <c r="T126" s="34">
        <f>[1]consoCURRENT!W2742</f>
        <v>0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>SUM(M126:Y126)</f>
        <v>2082469.62</v>
      </c>
      <c r="AA126" s="34">
        <f>D126-Z126</f>
        <v>3676530.38</v>
      </c>
      <c r="AB126" s="41">
        <f>Z126/D126</f>
        <v>0.36160264281993404</v>
      </c>
      <c r="AC126" s="35"/>
      <c r="AE126" s="37"/>
    </row>
    <row r="127" spans="1:31" s="36" customFormat="1" ht="18" hidden="1" customHeight="1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>SUM(M127:Y127)</f>
        <v>0</v>
      </c>
      <c r="AA127" s="34">
        <f>D127-Z127</f>
        <v>0</v>
      </c>
      <c r="AB127" s="41"/>
      <c r="AC127" s="35"/>
      <c r="AE127" s="37"/>
    </row>
    <row r="128" spans="1:31" s="36" customFormat="1" ht="18" hidden="1" customHeight="1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>SUM(M128:Y128)</f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>
      <c r="A129" s="42" t="s">
        <v>38</v>
      </c>
      <c r="B129" s="43">
        <f>SUM(B125:B128)</f>
        <v>5759000</v>
      </c>
      <c r="C129" s="43">
        <f>SUM(C125:C128)</f>
        <v>0</v>
      </c>
      <c r="D129" s="43">
        <f>SUM(D125:D128)</f>
        <v>5759000</v>
      </c>
      <c r="E129" s="43">
        <f t="shared" ref="E129:AA129" si="24">SUM(E125:E128)</f>
        <v>2082469.62</v>
      </c>
      <c r="F129" s="43">
        <f t="shared" si="24"/>
        <v>0</v>
      </c>
      <c r="G129" s="43">
        <f t="shared" si="24"/>
        <v>0</v>
      </c>
      <c r="H129" s="43">
        <f t="shared" si="24"/>
        <v>0</v>
      </c>
      <c r="I129" s="43">
        <f t="shared" si="24"/>
        <v>0</v>
      </c>
      <c r="J129" s="43">
        <f t="shared" si="24"/>
        <v>0</v>
      </c>
      <c r="K129" s="43">
        <f t="shared" si="24"/>
        <v>0</v>
      </c>
      <c r="L129" s="43">
        <f t="shared" si="24"/>
        <v>0</v>
      </c>
      <c r="M129" s="43">
        <f t="shared" si="24"/>
        <v>0</v>
      </c>
      <c r="N129" s="43">
        <f t="shared" si="24"/>
        <v>2082469.62</v>
      </c>
      <c r="O129" s="43">
        <f t="shared" si="24"/>
        <v>0</v>
      </c>
      <c r="P129" s="43">
        <f t="shared" si="24"/>
        <v>0</v>
      </c>
      <c r="Q129" s="43">
        <f t="shared" si="24"/>
        <v>0</v>
      </c>
      <c r="R129" s="43">
        <f t="shared" si="24"/>
        <v>0</v>
      </c>
      <c r="S129" s="43">
        <f t="shared" si="24"/>
        <v>0</v>
      </c>
      <c r="T129" s="43">
        <f t="shared" si="24"/>
        <v>0</v>
      </c>
      <c r="U129" s="43">
        <f t="shared" si="24"/>
        <v>0</v>
      </c>
      <c r="V129" s="43">
        <f t="shared" si="24"/>
        <v>0</v>
      </c>
      <c r="W129" s="43">
        <f t="shared" si="24"/>
        <v>0</v>
      </c>
      <c r="X129" s="43">
        <f t="shared" si="24"/>
        <v>0</v>
      </c>
      <c r="Y129" s="43">
        <f t="shared" si="24"/>
        <v>0</v>
      </c>
      <c r="Z129" s="43">
        <f t="shared" si="24"/>
        <v>2082469.62</v>
      </c>
      <c r="AA129" s="43">
        <f t="shared" si="24"/>
        <v>3676530.38</v>
      </c>
      <c r="AB129" s="44">
        <f>Z129/D129</f>
        <v>0.36160264281993404</v>
      </c>
      <c r="AC129" s="35"/>
      <c r="AE129" s="37"/>
    </row>
    <row r="130" spans="1:31" s="36" customFormat="1" ht="18" hidden="1" customHeight="1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>
      <c r="A131" s="42" t="s">
        <v>40</v>
      </c>
      <c r="B131" s="43">
        <f>B130+B129</f>
        <v>5759000</v>
      </c>
      <c r="C131" s="43">
        <f>C130+C129</f>
        <v>0</v>
      </c>
      <c r="D131" s="43">
        <f>D130+D129</f>
        <v>5759000</v>
      </c>
      <c r="E131" s="43">
        <f t="shared" ref="E131:AA131" si="25">E130+E129</f>
        <v>2082469.62</v>
      </c>
      <c r="F131" s="43">
        <f t="shared" si="25"/>
        <v>0</v>
      </c>
      <c r="G131" s="43">
        <f t="shared" si="25"/>
        <v>0</v>
      </c>
      <c r="H131" s="43">
        <f t="shared" si="25"/>
        <v>0</v>
      </c>
      <c r="I131" s="43">
        <f t="shared" si="25"/>
        <v>0</v>
      </c>
      <c r="J131" s="43">
        <f t="shared" si="25"/>
        <v>0</v>
      </c>
      <c r="K131" s="43">
        <f t="shared" si="25"/>
        <v>0</v>
      </c>
      <c r="L131" s="43">
        <f t="shared" si="25"/>
        <v>0</v>
      </c>
      <c r="M131" s="43">
        <f t="shared" si="25"/>
        <v>0</v>
      </c>
      <c r="N131" s="43">
        <f t="shared" si="25"/>
        <v>2082469.62</v>
      </c>
      <c r="O131" s="43">
        <f t="shared" si="25"/>
        <v>0</v>
      </c>
      <c r="P131" s="43">
        <f t="shared" si="25"/>
        <v>0</v>
      </c>
      <c r="Q131" s="43">
        <f t="shared" si="25"/>
        <v>0</v>
      </c>
      <c r="R131" s="43">
        <f t="shared" si="25"/>
        <v>0</v>
      </c>
      <c r="S131" s="43">
        <f t="shared" si="25"/>
        <v>0</v>
      </c>
      <c r="T131" s="43">
        <f t="shared" si="25"/>
        <v>0</v>
      </c>
      <c r="U131" s="43">
        <f t="shared" si="25"/>
        <v>0</v>
      </c>
      <c r="V131" s="43">
        <f t="shared" si="25"/>
        <v>0</v>
      </c>
      <c r="W131" s="43">
        <f t="shared" si="25"/>
        <v>0</v>
      </c>
      <c r="X131" s="43">
        <f t="shared" si="25"/>
        <v>0</v>
      </c>
      <c r="Y131" s="43">
        <f t="shared" si="25"/>
        <v>0</v>
      </c>
      <c r="Z131" s="43">
        <f t="shared" si="25"/>
        <v>2082469.62</v>
      </c>
      <c r="AA131" s="43">
        <f t="shared" si="25"/>
        <v>3676530.38</v>
      </c>
      <c r="AB131" s="44">
        <f>Z131/D131</f>
        <v>0.36160264281993404</v>
      </c>
      <c r="AC131" s="46"/>
      <c r="AE131" s="37"/>
    </row>
    <row r="132" spans="1:31" s="36" customFormat="1" ht="15" customHeight="1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19149592.48</v>
      </c>
      <c r="F136" s="34">
        <f>[1]consoCURRENT!I2955</f>
        <v>0</v>
      </c>
      <c r="G136" s="34">
        <f>[1]consoCURRENT!J2955</f>
        <v>0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19149592.48</v>
      </c>
      <c r="O136" s="34">
        <f>[1]consoCURRENT!R2955</f>
        <v>0</v>
      </c>
      <c r="P136" s="34">
        <f>[1]consoCURRENT!S2955</f>
        <v>0</v>
      </c>
      <c r="Q136" s="34">
        <f>[1]consoCURRENT!T2955</f>
        <v>0</v>
      </c>
      <c r="R136" s="34">
        <f>[1]consoCURRENT!U2955</f>
        <v>0</v>
      </c>
      <c r="S136" s="34">
        <f>[1]consoCURRENT!V2955</f>
        <v>0</v>
      </c>
      <c r="T136" s="34">
        <f>[1]consoCURRENT!W2955</f>
        <v>0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>SUM(M136:Y136)</f>
        <v>19149592.48</v>
      </c>
      <c r="AA136" s="34">
        <f>D136-Z136</f>
        <v>10726407.52</v>
      </c>
      <c r="AB136" s="41">
        <f>Z136/D136</f>
        <v>0.64096908823135623</v>
      </c>
      <c r="AC136" s="35"/>
      <c r="AE136" s="37"/>
    </row>
    <row r="137" spans="1:31" s="36" customFormat="1" ht="18" hidden="1" customHeight="1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>SUM(M137:Y137)</f>
        <v>0</v>
      </c>
      <c r="AA137" s="34">
        <f>D137-Z137</f>
        <v>0</v>
      </c>
      <c r="AB137" s="41"/>
      <c r="AC137" s="35"/>
      <c r="AE137" s="37"/>
    </row>
    <row r="138" spans="1:31" s="36" customFormat="1" ht="18" hidden="1" customHeight="1">
      <c r="A138" s="52" t="s">
        <v>37</v>
      </c>
      <c r="B138" s="53">
        <f>[1]consoCURRENT!E2990</f>
        <v>0</v>
      </c>
      <c r="C138" s="53">
        <f>[1]consoCURRENT!F2990</f>
        <v>0</v>
      </c>
      <c r="D138" s="53">
        <f>[1]consoCURRENT!G2990</f>
        <v>0</v>
      </c>
      <c r="E138" s="53">
        <f>[1]consoCURRENT!H2990</f>
        <v>0</v>
      </c>
      <c r="F138" s="53">
        <f>[1]consoCURRENT!I2990</f>
        <v>0</v>
      </c>
      <c r="G138" s="53">
        <f>[1]consoCURRENT!J2990</f>
        <v>0</v>
      </c>
      <c r="H138" s="53">
        <f>[1]consoCURRENT!K2990</f>
        <v>0</v>
      </c>
      <c r="I138" s="53">
        <f>[1]consoCURRENT!L2990</f>
        <v>0</v>
      </c>
      <c r="J138" s="53">
        <f>[1]consoCURRENT!M2990</f>
        <v>0</v>
      </c>
      <c r="K138" s="53">
        <f>[1]consoCURRENT!N2990</f>
        <v>0</v>
      </c>
      <c r="L138" s="53">
        <f>[1]consoCURRENT!O2990</f>
        <v>0</v>
      </c>
      <c r="M138" s="53">
        <f>[1]consoCURRENT!P2990</f>
        <v>0</v>
      </c>
      <c r="N138" s="53">
        <f>[1]consoCURRENT!Q2990</f>
        <v>0</v>
      </c>
      <c r="O138" s="53">
        <f>[1]consoCURRENT!R2990</f>
        <v>0</v>
      </c>
      <c r="P138" s="53">
        <f>[1]consoCURRENT!S2990</f>
        <v>0</v>
      </c>
      <c r="Q138" s="53">
        <f>[1]consoCURRENT!T2990</f>
        <v>0</v>
      </c>
      <c r="R138" s="53">
        <f>[1]consoCURRENT!U2990</f>
        <v>0</v>
      </c>
      <c r="S138" s="53">
        <f>[1]consoCURRENT!V2990</f>
        <v>0</v>
      </c>
      <c r="T138" s="53">
        <f>[1]consoCURRENT!W2990</f>
        <v>0</v>
      </c>
      <c r="U138" s="53">
        <f>[1]consoCURRENT!X2990</f>
        <v>0</v>
      </c>
      <c r="V138" s="53">
        <f>[1]consoCURRENT!Y2990</f>
        <v>0</v>
      </c>
      <c r="W138" s="53">
        <f>[1]consoCURRENT!Z2990</f>
        <v>0</v>
      </c>
      <c r="X138" s="53">
        <f>[1]consoCURRENT!AA2990</f>
        <v>0</v>
      </c>
      <c r="Y138" s="53">
        <f>[1]consoCURRENT!AB2990</f>
        <v>0</v>
      </c>
      <c r="Z138" s="53">
        <f>SUM(M138:Y138)</f>
        <v>0</v>
      </c>
      <c r="AA138" s="53">
        <f>D138-Z138</f>
        <v>0</v>
      </c>
      <c r="AB138" s="54"/>
      <c r="AC138" s="46"/>
      <c r="AE138" s="37"/>
    </row>
    <row r="139" spans="1:31" s="36" customFormat="1" ht="18" customHeight="1">
      <c r="A139" s="55" t="s">
        <v>38</v>
      </c>
      <c r="B139" s="53">
        <f>SUM(B135:B138)</f>
        <v>29876000</v>
      </c>
      <c r="C139" s="53">
        <f>SUM(C135:C138)</f>
        <v>0</v>
      </c>
      <c r="D139" s="53">
        <f>SUM(D135:D138)</f>
        <v>29876000</v>
      </c>
      <c r="E139" s="53">
        <f t="shared" ref="E139:AA139" si="26">SUM(E135:E138)</f>
        <v>19149592.48</v>
      </c>
      <c r="F139" s="53">
        <f t="shared" si="26"/>
        <v>0</v>
      </c>
      <c r="G139" s="53">
        <f t="shared" si="26"/>
        <v>0</v>
      </c>
      <c r="H139" s="53">
        <f t="shared" si="26"/>
        <v>0</v>
      </c>
      <c r="I139" s="53">
        <f t="shared" si="26"/>
        <v>0</v>
      </c>
      <c r="J139" s="53">
        <f t="shared" si="26"/>
        <v>0</v>
      </c>
      <c r="K139" s="53">
        <f t="shared" si="26"/>
        <v>0</v>
      </c>
      <c r="L139" s="53">
        <f t="shared" si="26"/>
        <v>0</v>
      </c>
      <c r="M139" s="53">
        <f t="shared" si="26"/>
        <v>0</v>
      </c>
      <c r="N139" s="53">
        <f t="shared" si="26"/>
        <v>19149592.48</v>
      </c>
      <c r="O139" s="53">
        <f t="shared" si="26"/>
        <v>0</v>
      </c>
      <c r="P139" s="53">
        <f t="shared" si="26"/>
        <v>0</v>
      </c>
      <c r="Q139" s="53">
        <f t="shared" si="26"/>
        <v>0</v>
      </c>
      <c r="R139" s="53">
        <f t="shared" si="26"/>
        <v>0</v>
      </c>
      <c r="S139" s="53">
        <f t="shared" si="26"/>
        <v>0</v>
      </c>
      <c r="T139" s="53">
        <f t="shared" si="26"/>
        <v>0</v>
      </c>
      <c r="U139" s="53">
        <f t="shared" si="26"/>
        <v>0</v>
      </c>
      <c r="V139" s="53">
        <f t="shared" si="26"/>
        <v>0</v>
      </c>
      <c r="W139" s="53">
        <f t="shared" si="26"/>
        <v>0</v>
      </c>
      <c r="X139" s="53">
        <f t="shared" si="26"/>
        <v>0</v>
      </c>
      <c r="Y139" s="53">
        <f t="shared" si="26"/>
        <v>0</v>
      </c>
      <c r="Z139" s="53">
        <f t="shared" si="26"/>
        <v>19149592.48</v>
      </c>
      <c r="AA139" s="53">
        <f t="shared" si="26"/>
        <v>10726407.52</v>
      </c>
      <c r="AB139" s="54">
        <f>Z139/D139</f>
        <v>0.64096908823135623</v>
      </c>
      <c r="AC139" s="35"/>
      <c r="AE139" s="37"/>
    </row>
    <row r="140" spans="1:31" s="36" customFormat="1" ht="18" hidden="1" customHeight="1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>
      <c r="A141" s="42" t="s">
        <v>40</v>
      </c>
      <c r="B141" s="43">
        <f>B140+B139</f>
        <v>29876000</v>
      </c>
      <c r="C141" s="43">
        <f>C140+C139</f>
        <v>0</v>
      </c>
      <c r="D141" s="43">
        <f>D140+D139</f>
        <v>29876000</v>
      </c>
      <c r="E141" s="43">
        <f t="shared" ref="E141:AA141" si="27">E140+E139</f>
        <v>19149592.48</v>
      </c>
      <c r="F141" s="43">
        <f t="shared" si="27"/>
        <v>0</v>
      </c>
      <c r="G141" s="43">
        <f t="shared" si="27"/>
        <v>0</v>
      </c>
      <c r="H141" s="43">
        <f t="shared" si="27"/>
        <v>0</v>
      </c>
      <c r="I141" s="43">
        <f t="shared" si="27"/>
        <v>0</v>
      </c>
      <c r="J141" s="43">
        <f t="shared" si="27"/>
        <v>0</v>
      </c>
      <c r="K141" s="43">
        <f t="shared" si="27"/>
        <v>0</v>
      </c>
      <c r="L141" s="43">
        <f t="shared" si="27"/>
        <v>0</v>
      </c>
      <c r="M141" s="43">
        <f t="shared" si="27"/>
        <v>0</v>
      </c>
      <c r="N141" s="43">
        <f t="shared" si="27"/>
        <v>19149592.48</v>
      </c>
      <c r="O141" s="43">
        <f t="shared" si="27"/>
        <v>0</v>
      </c>
      <c r="P141" s="43">
        <f t="shared" si="27"/>
        <v>0</v>
      </c>
      <c r="Q141" s="43">
        <f t="shared" si="27"/>
        <v>0</v>
      </c>
      <c r="R141" s="43">
        <f t="shared" si="27"/>
        <v>0</v>
      </c>
      <c r="S141" s="43">
        <f t="shared" si="27"/>
        <v>0</v>
      </c>
      <c r="T141" s="43">
        <f t="shared" si="27"/>
        <v>0</v>
      </c>
      <c r="U141" s="43">
        <f t="shared" si="27"/>
        <v>0</v>
      </c>
      <c r="V141" s="43">
        <f t="shared" si="27"/>
        <v>0</v>
      </c>
      <c r="W141" s="43">
        <f t="shared" si="27"/>
        <v>0</v>
      </c>
      <c r="X141" s="43">
        <f t="shared" si="27"/>
        <v>0</v>
      </c>
      <c r="Y141" s="43">
        <f t="shared" si="27"/>
        <v>0</v>
      </c>
      <c r="Z141" s="43">
        <f t="shared" si="27"/>
        <v>19149592.48</v>
      </c>
      <c r="AA141" s="43">
        <f t="shared" si="27"/>
        <v>10726407.52</v>
      </c>
      <c r="AB141" s="44">
        <f>Z141/D141</f>
        <v>0.64096908823135623</v>
      </c>
      <c r="AC141" s="46"/>
      <c r="AE141" s="37"/>
    </row>
    <row r="142" spans="1:31" s="36" customFormat="1" ht="15" customHeight="1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2746975.58</v>
      </c>
      <c r="F146" s="34">
        <f>[1]consoCURRENT!I3168</f>
        <v>0</v>
      </c>
      <c r="G146" s="34">
        <f>[1]consoCURRENT!J3168</f>
        <v>0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2746975.58</v>
      </c>
      <c r="O146" s="34">
        <f>[1]consoCURRENT!R3168</f>
        <v>0</v>
      </c>
      <c r="P146" s="34">
        <f>[1]consoCURRENT!S3168</f>
        <v>0</v>
      </c>
      <c r="Q146" s="34">
        <f>[1]consoCURRENT!T3168</f>
        <v>0</v>
      </c>
      <c r="R146" s="34">
        <f>[1]consoCURRENT!U3168</f>
        <v>0</v>
      </c>
      <c r="S146" s="34">
        <f>[1]consoCURRENT!V3168</f>
        <v>0</v>
      </c>
      <c r="T146" s="34">
        <f>[1]consoCURRENT!W3168</f>
        <v>0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>SUM(M146:Y146)</f>
        <v>2746975.58</v>
      </c>
      <c r="AA146" s="34">
        <f>D146-Z146</f>
        <v>7430024.4199999999</v>
      </c>
      <c r="AB146" s="41">
        <f>Z146/D146</f>
        <v>0.26991997445219612</v>
      </c>
      <c r="AC146" s="35"/>
      <c r="AE146" s="37"/>
    </row>
    <row r="147" spans="1:31" s="36" customFormat="1" ht="18" hidden="1" customHeight="1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>SUM(M147:Y147)</f>
        <v>0</v>
      </c>
      <c r="AA147" s="34">
        <f>D147-Z147</f>
        <v>0</v>
      </c>
      <c r="AB147" s="41"/>
      <c r="AC147" s="35"/>
      <c r="AE147" s="37"/>
    </row>
    <row r="148" spans="1:31" s="36" customFormat="1" ht="18" hidden="1" customHeight="1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>SUM(M148:Y148)</f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>
      <c r="A149" s="42" t="s">
        <v>38</v>
      </c>
      <c r="B149" s="43">
        <f>SUM(B145:B148)</f>
        <v>10177000</v>
      </c>
      <c r="C149" s="43">
        <f>SUM(C145:C148)</f>
        <v>0</v>
      </c>
      <c r="D149" s="43">
        <f>SUM(D145:D148)</f>
        <v>10177000</v>
      </c>
      <c r="E149" s="43">
        <f t="shared" ref="E149:AA149" si="28">SUM(E145:E148)</f>
        <v>2746975.58</v>
      </c>
      <c r="F149" s="43">
        <f t="shared" si="28"/>
        <v>0</v>
      </c>
      <c r="G149" s="43">
        <f t="shared" si="28"/>
        <v>0</v>
      </c>
      <c r="H149" s="43">
        <f t="shared" si="28"/>
        <v>0</v>
      </c>
      <c r="I149" s="43">
        <f t="shared" si="28"/>
        <v>0</v>
      </c>
      <c r="J149" s="43">
        <f t="shared" si="28"/>
        <v>0</v>
      </c>
      <c r="K149" s="43">
        <f t="shared" si="28"/>
        <v>0</v>
      </c>
      <c r="L149" s="43">
        <f t="shared" si="28"/>
        <v>0</v>
      </c>
      <c r="M149" s="43">
        <f t="shared" si="28"/>
        <v>0</v>
      </c>
      <c r="N149" s="43">
        <f t="shared" si="28"/>
        <v>2746975.58</v>
      </c>
      <c r="O149" s="43">
        <f t="shared" si="28"/>
        <v>0</v>
      </c>
      <c r="P149" s="43">
        <f t="shared" si="28"/>
        <v>0</v>
      </c>
      <c r="Q149" s="43">
        <f t="shared" si="28"/>
        <v>0</v>
      </c>
      <c r="R149" s="43">
        <f t="shared" si="28"/>
        <v>0</v>
      </c>
      <c r="S149" s="43">
        <f t="shared" si="28"/>
        <v>0</v>
      </c>
      <c r="T149" s="43">
        <f t="shared" si="28"/>
        <v>0</v>
      </c>
      <c r="U149" s="43">
        <f t="shared" si="28"/>
        <v>0</v>
      </c>
      <c r="V149" s="43">
        <f t="shared" si="28"/>
        <v>0</v>
      </c>
      <c r="W149" s="43">
        <f t="shared" si="28"/>
        <v>0</v>
      </c>
      <c r="X149" s="43">
        <f t="shared" si="28"/>
        <v>0</v>
      </c>
      <c r="Y149" s="43">
        <f t="shared" si="28"/>
        <v>0</v>
      </c>
      <c r="Z149" s="43">
        <f t="shared" si="28"/>
        <v>2746975.58</v>
      </c>
      <c r="AA149" s="43">
        <f t="shared" si="28"/>
        <v>7430024.4199999999</v>
      </c>
      <c r="AB149" s="44">
        <f>Z149/D149</f>
        <v>0.26991997445219612</v>
      </c>
      <c r="AC149" s="35"/>
      <c r="AE149" s="37"/>
    </row>
    <row r="150" spans="1:31" s="36" customFormat="1" ht="18" hidden="1" customHeight="1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>
      <c r="A151" s="42" t="s">
        <v>40</v>
      </c>
      <c r="B151" s="43">
        <f>B150+B149</f>
        <v>10177000</v>
      </c>
      <c r="C151" s="43">
        <f>C150+C149</f>
        <v>0</v>
      </c>
      <c r="D151" s="43">
        <f>D150+D149</f>
        <v>10177000</v>
      </c>
      <c r="E151" s="43">
        <f t="shared" ref="E151:AA151" si="29">E150+E149</f>
        <v>2746975.58</v>
      </c>
      <c r="F151" s="43">
        <f t="shared" si="29"/>
        <v>0</v>
      </c>
      <c r="G151" s="43">
        <f t="shared" si="29"/>
        <v>0</v>
      </c>
      <c r="H151" s="43">
        <f t="shared" si="29"/>
        <v>0</v>
      </c>
      <c r="I151" s="43">
        <f t="shared" si="29"/>
        <v>0</v>
      </c>
      <c r="J151" s="43">
        <f t="shared" si="29"/>
        <v>0</v>
      </c>
      <c r="K151" s="43">
        <f t="shared" si="29"/>
        <v>0</v>
      </c>
      <c r="L151" s="43">
        <f t="shared" si="29"/>
        <v>0</v>
      </c>
      <c r="M151" s="43">
        <f t="shared" si="29"/>
        <v>0</v>
      </c>
      <c r="N151" s="43">
        <f t="shared" si="29"/>
        <v>2746975.58</v>
      </c>
      <c r="O151" s="43">
        <f t="shared" si="29"/>
        <v>0</v>
      </c>
      <c r="P151" s="43">
        <f t="shared" si="29"/>
        <v>0</v>
      </c>
      <c r="Q151" s="43">
        <f t="shared" si="29"/>
        <v>0</v>
      </c>
      <c r="R151" s="43">
        <f t="shared" si="29"/>
        <v>0</v>
      </c>
      <c r="S151" s="43">
        <f t="shared" si="29"/>
        <v>0</v>
      </c>
      <c r="T151" s="43">
        <f t="shared" si="29"/>
        <v>0</v>
      </c>
      <c r="U151" s="43">
        <f t="shared" si="29"/>
        <v>0</v>
      </c>
      <c r="V151" s="43">
        <f t="shared" si="29"/>
        <v>0</v>
      </c>
      <c r="W151" s="43">
        <f t="shared" si="29"/>
        <v>0</v>
      </c>
      <c r="X151" s="43">
        <f t="shared" si="29"/>
        <v>0</v>
      </c>
      <c r="Y151" s="43">
        <f t="shared" si="29"/>
        <v>0</v>
      </c>
      <c r="Z151" s="43">
        <f t="shared" si="29"/>
        <v>2746975.58</v>
      </c>
      <c r="AA151" s="43">
        <f t="shared" si="29"/>
        <v>7430024.4199999999</v>
      </c>
      <c r="AB151" s="44">
        <f>Z151/D151</f>
        <v>0.26991997445219612</v>
      </c>
      <c r="AC151" s="46"/>
      <c r="AE151" s="37"/>
    </row>
    <row r="152" spans="1:31" s="36" customFormat="1" ht="15" customHeight="1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9" customHeight="1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>
      <c r="A156" s="40" t="s">
        <v>35</v>
      </c>
      <c r="B156" s="34">
        <f>[1]consoCURRENT!E3381</f>
        <v>12692000</v>
      </c>
      <c r="C156" s="34">
        <f>[1]consoCURRENT!F3381</f>
        <v>0</v>
      </c>
      <c r="D156" s="34">
        <f>[1]consoCURRENT!G3381</f>
        <v>12692000</v>
      </c>
      <c r="E156" s="34">
        <f>[1]consoCURRENT!H3381</f>
        <v>1351008.4000000001</v>
      </c>
      <c r="F156" s="34">
        <f>[1]consoCURRENT!I3381</f>
        <v>0</v>
      </c>
      <c r="G156" s="34">
        <f>[1]consoCURRENT!J3381</f>
        <v>0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1351008.4000000001</v>
      </c>
      <c r="O156" s="34">
        <f>[1]consoCURRENT!R3381</f>
        <v>0</v>
      </c>
      <c r="P156" s="34">
        <f>[1]consoCURRENT!S3381</f>
        <v>0</v>
      </c>
      <c r="Q156" s="34">
        <f>[1]consoCURRENT!T3381</f>
        <v>0</v>
      </c>
      <c r="R156" s="34">
        <f>[1]consoCURRENT!U3381</f>
        <v>0</v>
      </c>
      <c r="S156" s="34">
        <f>[1]consoCURRENT!V3381</f>
        <v>0</v>
      </c>
      <c r="T156" s="34">
        <f>[1]consoCURRENT!W3381</f>
        <v>0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>SUM(M156:Y156)</f>
        <v>1351008.4000000001</v>
      </c>
      <c r="AA156" s="34">
        <f>D156-Z156</f>
        <v>11340991.6</v>
      </c>
      <c r="AB156" s="41">
        <f>Z156/D156</f>
        <v>0.10644566656161362</v>
      </c>
      <c r="AC156" s="35"/>
      <c r="AE156" s="37"/>
    </row>
    <row r="157" spans="1:31" s="36" customFormat="1" ht="18" hidden="1" customHeight="1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>SUM(M157:Y157)</f>
        <v>0</v>
      </c>
      <c r="AA157" s="34">
        <f>D157-Z157</f>
        <v>0</v>
      </c>
      <c r="AB157" s="41"/>
      <c r="AC157" s="35"/>
      <c r="AE157" s="37"/>
    </row>
    <row r="158" spans="1:31" s="36" customFormat="1" ht="18" hidden="1" customHeight="1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>SUM(M158:Y158)</f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>
      <c r="A159" s="42" t="s">
        <v>38</v>
      </c>
      <c r="B159" s="43">
        <f>SUM(B155:B158)</f>
        <v>12692000</v>
      </c>
      <c r="C159" s="43">
        <f>SUM(C155:C158)</f>
        <v>0</v>
      </c>
      <c r="D159" s="43">
        <f>SUM(D155:D158)</f>
        <v>12692000</v>
      </c>
      <c r="E159" s="43">
        <f t="shared" ref="E159:AA159" si="30">SUM(E155:E158)</f>
        <v>1351008.4000000001</v>
      </c>
      <c r="F159" s="43">
        <f t="shared" si="30"/>
        <v>0</v>
      </c>
      <c r="G159" s="43">
        <f t="shared" si="30"/>
        <v>0</v>
      </c>
      <c r="H159" s="43">
        <f t="shared" si="30"/>
        <v>0</v>
      </c>
      <c r="I159" s="43">
        <f t="shared" si="30"/>
        <v>0</v>
      </c>
      <c r="J159" s="43">
        <f t="shared" si="30"/>
        <v>0</v>
      </c>
      <c r="K159" s="43">
        <f t="shared" si="30"/>
        <v>0</v>
      </c>
      <c r="L159" s="43">
        <f t="shared" si="30"/>
        <v>0</v>
      </c>
      <c r="M159" s="43">
        <f t="shared" si="30"/>
        <v>0</v>
      </c>
      <c r="N159" s="43">
        <f t="shared" si="30"/>
        <v>1351008.4000000001</v>
      </c>
      <c r="O159" s="43">
        <f t="shared" si="30"/>
        <v>0</v>
      </c>
      <c r="P159" s="43">
        <f t="shared" si="30"/>
        <v>0</v>
      </c>
      <c r="Q159" s="43">
        <f t="shared" si="30"/>
        <v>0</v>
      </c>
      <c r="R159" s="43">
        <f t="shared" si="30"/>
        <v>0</v>
      </c>
      <c r="S159" s="43">
        <f t="shared" si="30"/>
        <v>0</v>
      </c>
      <c r="T159" s="43">
        <f t="shared" si="30"/>
        <v>0</v>
      </c>
      <c r="U159" s="43">
        <f t="shared" si="30"/>
        <v>0</v>
      </c>
      <c r="V159" s="43">
        <f t="shared" si="30"/>
        <v>0</v>
      </c>
      <c r="W159" s="43">
        <f t="shared" si="30"/>
        <v>0</v>
      </c>
      <c r="X159" s="43">
        <f t="shared" si="30"/>
        <v>0</v>
      </c>
      <c r="Y159" s="43">
        <f t="shared" si="30"/>
        <v>0</v>
      </c>
      <c r="Z159" s="43">
        <f t="shared" si="30"/>
        <v>1351008.4000000001</v>
      </c>
      <c r="AA159" s="43">
        <f t="shared" si="30"/>
        <v>11340991.6</v>
      </c>
      <c r="AB159" s="44">
        <f>Z159/D159</f>
        <v>0.10644566656161362</v>
      </c>
      <c r="AC159" s="35"/>
      <c r="AE159" s="37"/>
    </row>
    <row r="160" spans="1:31" s="36" customFormat="1" ht="18" hidden="1" customHeight="1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>
      <c r="A161" s="42" t="s">
        <v>40</v>
      </c>
      <c r="B161" s="43">
        <f>B160+B159</f>
        <v>12692000</v>
      </c>
      <c r="C161" s="43">
        <f>C160+C159</f>
        <v>0</v>
      </c>
      <c r="D161" s="43">
        <f>D160+D159</f>
        <v>12692000</v>
      </c>
      <c r="E161" s="43">
        <f t="shared" ref="E161:AA161" si="31">E160+E159</f>
        <v>1351008.4000000001</v>
      </c>
      <c r="F161" s="43">
        <f t="shared" si="31"/>
        <v>0</v>
      </c>
      <c r="G161" s="43">
        <f t="shared" si="31"/>
        <v>0</v>
      </c>
      <c r="H161" s="43">
        <f t="shared" si="31"/>
        <v>0</v>
      </c>
      <c r="I161" s="43">
        <f t="shared" si="31"/>
        <v>0</v>
      </c>
      <c r="J161" s="43">
        <f t="shared" si="31"/>
        <v>0</v>
      </c>
      <c r="K161" s="43">
        <f t="shared" si="31"/>
        <v>0</v>
      </c>
      <c r="L161" s="43">
        <f t="shared" si="31"/>
        <v>0</v>
      </c>
      <c r="M161" s="43">
        <f t="shared" si="31"/>
        <v>0</v>
      </c>
      <c r="N161" s="43">
        <f t="shared" si="31"/>
        <v>1351008.4000000001</v>
      </c>
      <c r="O161" s="43">
        <f t="shared" si="31"/>
        <v>0</v>
      </c>
      <c r="P161" s="43">
        <f t="shared" si="31"/>
        <v>0</v>
      </c>
      <c r="Q161" s="43">
        <f t="shared" si="31"/>
        <v>0</v>
      </c>
      <c r="R161" s="43">
        <f t="shared" si="31"/>
        <v>0</v>
      </c>
      <c r="S161" s="43">
        <f t="shared" si="31"/>
        <v>0</v>
      </c>
      <c r="T161" s="43">
        <f t="shared" si="31"/>
        <v>0</v>
      </c>
      <c r="U161" s="43">
        <f t="shared" si="31"/>
        <v>0</v>
      </c>
      <c r="V161" s="43">
        <f t="shared" si="31"/>
        <v>0</v>
      </c>
      <c r="W161" s="43">
        <f t="shared" si="31"/>
        <v>0</v>
      </c>
      <c r="X161" s="43">
        <f t="shared" si="31"/>
        <v>0</v>
      </c>
      <c r="Y161" s="43">
        <f t="shared" si="31"/>
        <v>0</v>
      </c>
      <c r="Z161" s="43">
        <f t="shared" si="31"/>
        <v>1351008.4000000001</v>
      </c>
      <c r="AA161" s="43">
        <f t="shared" si="31"/>
        <v>11340991.6</v>
      </c>
      <c r="AB161" s="44">
        <f>Z161/D161</f>
        <v>0.10644566656161362</v>
      </c>
      <c r="AC161" s="46"/>
      <c r="AE161" s="37"/>
    </row>
    <row r="162" spans="1:31" s="36" customFormat="1" ht="15" customHeight="1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9.75" customHeight="1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1530309.75</v>
      </c>
      <c r="F166" s="34">
        <f>[1]consoCURRENT!I3594</f>
        <v>0</v>
      </c>
      <c r="G166" s="34">
        <f>[1]consoCURRENT!J3594</f>
        <v>0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1530309.75</v>
      </c>
      <c r="O166" s="34">
        <f>[1]consoCURRENT!R3594</f>
        <v>0</v>
      </c>
      <c r="P166" s="34">
        <f>[1]consoCURRENT!S3594</f>
        <v>0</v>
      </c>
      <c r="Q166" s="34">
        <f>[1]consoCURRENT!T3594</f>
        <v>0</v>
      </c>
      <c r="R166" s="34">
        <f>[1]consoCURRENT!U3594</f>
        <v>0</v>
      </c>
      <c r="S166" s="34">
        <f>[1]consoCURRENT!V3594</f>
        <v>0</v>
      </c>
      <c r="T166" s="34">
        <f>[1]consoCURRENT!W3594</f>
        <v>0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>SUM(M166:Y166)</f>
        <v>1530309.75</v>
      </c>
      <c r="AA166" s="34">
        <f>D166-Z166</f>
        <v>3412690.25</v>
      </c>
      <c r="AB166" s="41">
        <f>Z166/D166</f>
        <v>0.30959129071414121</v>
      </c>
      <c r="AC166" s="35"/>
      <c r="AE166" s="37"/>
    </row>
    <row r="167" spans="1:31" s="36" customFormat="1" ht="18" hidden="1" customHeight="1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>SUM(M167:Y167)</f>
        <v>0</v>
      </c>
      <c r="AA167" s="34">
        <f>D167-Z167</f>
        <v>0</v>
      </c>
      <c r="AB167" s="41"/>
      <c r="AC167" s="35"/>
      <c r="AE167" s="37"/>
    </row>
    <row r="168" spans="1:31" s="36" customFormat="1" ht="18" hidden="1" customHeight="1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>SUM(M168:Y168)</f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>
      <c r="A169" s="42" t="s">
        <v>38</v>
      </c>
      <c r="B169" s="43">
        <f>SUM(B165:B168)</f>
        <v>4943000</v>
      </c>
      <c r="C169" s="43">
        <f>SUM(C165:C168)</f>
        <v>0</v>
      </c>
      <c r="D169" s="43">
        <f>SUM(D165:D168)</f>
        <v>4943000</v>
      </c>
      <c r="E169" s="43">
        <f t="shared" ref="E169:AA169" si="32">SUM(E165:E168)</f>
        <v>1530309.75</v>
      </c>
      <c r="F169" s="43">
        <f t="shared" si="32"/>
        <v>0</v>
      </c>
      <c r="G169" s="43">
        <f t="shared" si="32"/>
        <v>0</v>
      </c>
      <c r="H169" s="43">
        <f t="shared" si="32"/>
        <v>0</v>
      </c>
      <c r="I169" s="43">
        <f t="shared" si="32"/>
        <v>0</v>
      </c>
      <c r="J169" s="43">
        <f t="shared" si="32"/>
        <v>0</v>
      </c>
      <c r="K169" s="43">
        <f t="shared" si="32"/>
        <v>0</v>
      </c>
      <c r="L169" s="43">
        <f t="shared" si="32"/>
        <v>0</v>
      </c>
      <c r="M169" s="43">
        <f t="shared" si="32"/>
        <v>0</v>
      </c>
      <c r="N169" s="43">
        <f t="shared" si="32"/>
        <v>1530309.75</v>
      </c>
      <c r="O169" s="43">
        <f t="shared" si="32"/>
        <v>0</v>
      </c>
      <c r="P169" s="43">
        <f t="shared" si="32"/>
        <v>0</v>
      </c>
      <c r="Q169" s="43">
        <f t="shared" si="32"/>
        <v>0</v>
      </c>
      <c r="R169" s="43">
        <f t="shared" si="32"/>
        <v>0</v>
      </c>
      <c r="S169" s="43">
        <f t="shared" si="32"/>
        <v>0</v>
      </c>
      <c r="T169" s="43">
        <f t="shared" si="32"/>
        <v>0</v>
      </c>
      <c r="U169" s="43">
        <f t="shared" si="32"/>
        <v>0</v>
      </c>
      <c r="V169" s="43">
        <f t="shared" si="32"/>
        <v>0</v>
      </c>
      <c r="W169" s="43">
        <f t="shared" si="32"/>
        <v>0</v>
      </c>
      <c r="X169" s="43">
        <f t="shared" si="32"/>
        <v>0</v>
      </c>
      <c r="Y169" s="43">
        <f t="shared" si="32"/>
        <v>0</v>
      </c>
      <c r="Z169" s="43">
        <f t="shared" si="32"/>
        <v>1530309.75</v>
      </c>
      <c r="AA169" s="43">
        <f t="shared" si="32"/>
        <v>3412690.25</v>
      </c>
      <c r="AB169" s="44">
        <f>Z169/D169</f>
        <v>0.30959129071414121</v>
      </c>
      <c r="AC169" s="35"/>
      <c r="AE169" s="37"/>
    </row>
    <row r="170" spans="1:31" s="36" customFormat="1" ht="18" hidden="1" customHeight="1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>
      <c r="A171" s="42" t="s">
        <v>40</v>
      </c>
      <c r="B171" s="43">
        <f>B170+B169</f>
        <v>4943000</v>
      </c>
      <c r="C171" s="43">
        <f>C170+C169</f>
        <v>0</v>
      </c>
      <c r="D171" s="43">
        <f>D170+D169</f>
        <v>4943000</v>
      </c>
      <c r="E171" s="43">
        <f t="shared" ref="E171:AA171" si="33">E170+E169</f>
        <v>1530309.75</v>
      </c>
      <c r="F171" s="43">
        <f t="shared" si="33"/>
        <v>0</v>
      </c>
      <c r="G171" s="43">
        <f t="shared" si="33"/>
        <v>0</v>
      </c>
      <c r="H171" s="43">
        <f t="shared" si="33"/>
        <v>0</v>
      </c>
      <c r="I171" s="43">
        <f t="shared" si="33"/>
        <v>0</v>
      </c>
      <c r="J171" s="43">
        <f t="shared" si="33"/>
        <v>0</v>
      </c>
      <c r="K171" s="43">
        <f t="shared" si="33"/>
        <v>0</v>
      </c>
      <c r="L171" s="43">
        <f t="shared" si="33"/>
        <v>0</v>
      </c>
      <c r="M171" s="43">
        <f t="shared" si="33"/>
        <v>0</v>
      </c>
      <c r="N171" s="43">
        <f t="shared" si="33"/>
        <v>1530309.75</v>
      </c>
      <c r="O171" s="43">
        <f t="shared" si="33"/>
        <v>0</v>
      </c>
      <c r="P171" s="43">
        <f t="shared" si="33"/>
        <v>0</v>
      </c>
      <c r="Q171" s="43">
        <f t="shared" si="33"/>
        <v>0</v>
      </c>
      <c r="R171" s="43">
        <f t="shared" si="33"/>
        <v>0</v>
      </c>
      <c r="S171" s="43">
        <f t="shared" si="33"/>
        <v>0</v>
      </c>
      <c r="T171" s="43">
        <f t="shared" si="33"/>
        <v>0</v>
      </c>
      <c r="U171" s="43">
        <f t="shared" si="33"/>
        <v>0</v>
      </c>
      <c r="V171" s="43">
        <f t="shared" si="33"/>
        <v>0</v>
      </c>
      <c r="W171" s="43">
        <f t="shared" si="33"/>
        <v>0</v>
      </c>
      <c r="X171" s="43">
        <f t="shared" si="33"/>
        <v>0</v>
      </c>
      <c r="Y171" s="43">
        <f t="shared" si="33"/>
        <v>0</v>
      </c>
      <c r="Z171" s="43">
        <f t="shared" si="33"/>
        <v>1530309.75</v>
      </c>
      <c r="AA171" s="43">
        <f t="shared" si="33"/>
        <v>3412690.25</v>
      </c>
      <c r="AB171" s="44">
        <f>Z171/D171</f>
        <v>0.30959129071414121</v>
      </c>
      <c r="AC171" s="46"/>
      <c r="AE171" s="37"/>
    </row>
    <row r="172" spans="1:31" s="36" customFormat="1" ht="15" customHeight="1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6.75" customHeight="1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1025465.71</v>
      </c>
      <c r="F176" s="34">
        <f>[1]consoCURRENT!I3807</f>
        <v>0</v>
      </c>
      <c r="G176" s="34">
        <f>[1]consoCURRENT!J3807</f>
        <v>0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1025465.71</v>
      </c>
      <c r="O176" s="34">
        <f>[1]consoCURRENT!R3807</f>
        <v>0</v>
      </c>
      <c r="P176" s="34">
        <f>[1]consoCURRENT!S3807</f>
        <v>0</v>
      </c>
      <c r="Q176" s="34">
        <f>[1]consoCURRENT!T3807</f>
        <v>0</v>
      </c>
      <c r="R176" s="34">
        <f>[1]consoCURRENT!U3807</f>
        <v>0</v>
      </c>
      <c r="S176" s="34">
        <f>[1]consoCURRENT!V3807</f>
        <v>0</v>
      </c>
      <c r="T176" s="34">
        <f>[1]consoCURRENT!W3807</f>
        <v>0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>SUM(M176:Y176)</f>
        <v>1025465.71</v>
      </c>
      <c r="AA176" s="34">
        <f>D176-Z176</f>
        <v>7998534.29</v>
      </c>
      <c r="AB176" s="41">
        <f>Z176/D176</f>
        <v>0.11363760084219858</v>
      </c>
      <c r="AC176" s="35"/>
      <c r="AE176" s="37"/>
    </row>
    <row r="177" spans="1:31" s="36" customFormat="1" ht="18" hidden="1" customHeight="1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>SUM(M177:Y177)</f>
        <v>0</v>
      </c>
      <c r="AA177" s="34">
        <f>D177-Z177</f>
        <v>0</v>
      </c>
      <c r="AB177" s="41"/>
      <c r="AC177" s="35"/>
      <c r="AE177" s="37"/>
    </row>
    <row r="178" spans="1:31" s="36" customFormat="1" ht="18" hidden="1" customHeight="1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>SUM(M178:Y178)</f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>
      <c r="A179" s="42" t="s">
        <v>38</v>
      </c>
      <c r="B179" s="43">
        <f>SUM(B175:B178)</f>
        <v>9024000</v>
      </c>
      <c r="C179" s="43">
        <f>SUM(C175:C178)</f>
        <v>0</v>
      </c>
      <c r="D179" s="43">
        <f>SUM(D175:D178)</f>
        <v>9024000</v>
      </c>
      <c r="E179" s="43">
        <f t="shared" ref="E179:AA179" si="34">SUM(E175:E178)</f>
        <v>1025465.71</v>
      </c>
      <c r="F179" s="43">
        <f t="shared" si="34"/>
        <v>0</v>
      </c>
      <c r="G179" s="43">
        <f t="shared" si="34"/>
        <v>0</v>
      </c>
      <c r="H179" s="43">
        <f t="shared" si="34"/>
        <v>0</v>
      </c>
      <c r="I179" s="43">
        <f t="shared" si="34"/>
        <v>0</v>
      </c>
      <c r="J179" s="43">
        <f t="shared" si="34"/>
        <v>0</v>
      </c>
      <c r="K179" s="43">
        <f t="shared" si="34"/>
        <v>0</v>
      </c>
      <c r="L179" s="43">
        <f t="shared" si="34"/>
        <v>0</v>
      </c>
      <c r="M179" s="43">
        <f t="shared" si="34"/>
        <v>0</v>
      </c>
      <c r="N179" s="43">
        <f t="shared" si="34"/>
        <v>1025465.71</v>
      </c>
      <c r="O179" s="43">
        <f t="shared" si="34"/>
        <v>0</v>
      </c>
      <c r="P179" s="43">
        <f t="shared" si="34"/>
        <v>0</v>
      </c>
      <c r="Q179" s="43">
        <f t="shared" si="34"/>
        <v>0</v>
      </c>
      <c r="R179" s="43">
        <f t="shared" si="34"/>
        <v>0</v>
      </c>
      <c r="S179" s="43">
        <f t="shared" si="34"/>
        <v>0</v>
      </c>
      <c r="T179" s="43">
        <f t="shared" si="34"/>
        <v>0</v>
      </c>
      <c r="U179" s="43">
        <f t="shared" si="34"/>
        <v>0</v>
      </c>
      <c r="V179" s="43">
        <f t="shared" si="34"/>
        <v>0</v>
      </c>
      <c r="W179" s="43">
        <f t="shared" si="34"/>
        <v>0</v>
      </c>
      <c r="X179" s="43">
        <f t="shared" si="34"/>
        <v>0</v>
      </c>
      <c r="Y179" s="43">
        <f t="shared" si="34"/>
        <v>0</v>
      </c>
      <c r="Z179" s="43">
        <f t="shared" si="34"/>
        <v>1025465.71</v>
      </c>
      <c r="AA179" s="43">
        <f t="shared" si="34"/>
        <v>7998534.29</v>
      </c>
      <c r="AB179" s="44">
        <f>Z179/D179</f>
        <v>0.11363760084219858</v>
      </c>
      <c r="AC179" s="35"/>
      <c r="AE179" s="37"/>
    </row>
    <row r="180" spans="1:31" s="36" customFormat="1" ht="18" hidden="1" customHeight="1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>
      <c r="A181" s="42" t="s">
        <v>40</v>
      </c>
      <c r="B181" s="43">
        <f>B180+B179</f>
        <v>9024000</v>
      </c>
      <c r="C181" s="43">
        <f>C180+C179</f>
        <v>0</v>
      </c>
      <c r="D181" s="43">
        <f>D180+D179</f>
        <v>9024000</v>
      </c>
      <c r="E181" s="43">
        <f t="shared" ref="E181:AA181" si="35">E180+E179</f>
        <v>1025465.71</v>
      </c>
      <c r="F181" s="43">
        <f t="shared" si="35"/>
        <v>0</v>
      </c>
      <c r="G181" s="43">
        <f t="shared" si="35"/>
        <v>0</v>
      </c>
      <c r="H181" s="43">
        <f t="shared" si="35"/>
        <v>0</v>
      </c>
      <c r="I181" s="43">
        <f t="shared" si="35"/>
        <v>0</v>
      </c>
      <c r="J181" s="43">
        <f t="shared" si="35"/>
        <v>0</v>
      </c>
      <c r="K181" s="43">
        <f t="shared" si="35"/>
        <v>0</v>
      </c>
      <c r="L181" s="43">
        <f t="shared" si="35"/>
        <v>0</v>
      </c>
      <c r="M181" s="43">
        <f t="shared" si="35"/>
        <v>0</v>
      </c>
      <c r="N181" s="43">
        <f t="shared" si="35"/>
        <v>1025465.71</v>
      </c>
      <c r="O181" s="43">
        <f t="shared" si="35"/>
        <v>0</v>
      </c>
      <c r="P181" s="43">
        <f t="shared" si="35"/>
        <v>0</v>
      </c>
      <c r="Q181" s="43">
        <f t="shared" si="35"/>
        <v>0</v>
      </c>
      <c r="R181" s="43">
        <f t="shared" si="35"/>
        <v>0</v>
      </c>
      <c r="S181" s="43">
        <f t="shared" si="35"/>
        <v>0</v>
      </c>
      <c r="T181" s="43">
        <f t="shared" si="35"/>
        <v>0</v>
      </c>
      <c r="U181" s="43">
        <f t="shared" si="35"/>
        <v>0</v>
      </c>
      <c r="V181" s="43">
        <f t="shared" si="35"/>
        <v>0</v>
      </c>
      <c r="W181" s="43">
        <f t="shared" si="35"/>
        <v>0</v>
      </c>
      <c r="X181" s="43">
        <f t="shared" si="35"/>
        <v>0</v>
      </c>
      <c r="Y181" s="43">
        <f t="shared" si="35"/>
        <v>0</v>
      </c>
      <c r="Z181" s="43">
        <f t="shared" si="35"/>
        <v>1025465.71</v>
      </c>
      <c r="AA181" s="43">
        <f t="shared" si="35"/>
        <v>7998534.29</v>
      </c>
      <c r="AB181" s="44">
        <f>Z181/D181</f>
        <v>0.11363760084219858</v>
      </c>
      <c r="AC181" s="46"/>
      <c r="AE181" s="37"/>
    </row>
    <row r="182" spans="1:31" s="36" customFormat="1" ht="15" customHeight="1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7.5" customHeight="1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2664808.3199999998</v>
      </c>
      <c r="F186" s="34">
        <f>[1]consoCURRENT!I4020</f>
        <v>0</v>
      </c>
      <c r="G186" s="34">
        <f>[1]consoCURRENT!J4020</f>
        <v>0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2664808.3199999998</v>
      </c>
      <c r="O186" s="34">
        <f>[1]consoCURRENT!R4020</f>
        <v>0</v>
      </c>
      <c r="P186" s="34">
        <f>[1]consoCURRENT!S4020</f>
        <v>0</v>
      </c>
      <c r="Q186" s="34">
        <f>[1]consoCURRENT!T4020</f>
        <v>0</v>
      </c>
      <c r="R186" s="34">
        <f>[1]consoCURRENT!U4020</f>
        <v>0</v>
      </c>
      <c r="S186" s="34">
        <f>[1]consoCURRENT!V4020</f>
        <v>0</v>
      </c>
      <c r="T186" s="34">
        <f>[1]consoCURRENT!W4020</f>
        <v>0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>SUM(M186:Y186)</f>
        <v>2664808.3199999998</v>
      </c>
      <c r="AA186" s="34">
        <f>D186-Z186</f>
        <v>2002191.6800000002</v>
      </c>
      <c r="AB186" s="41">
        <f>Z186/D186</f>
        <v>0.57098956931647737</v>
      </c>
      <c r="AC186" s="35"/>
      <c r="AE186" s="37"/>
    </row>
    <row r="187" spans="1:31" s="36" customFormat="1" ht="18" hidden="1" customHeight="1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>SUM(M187:Y187)</f>
        <v>0</v>
      </c>
      <c r="AA187" s="34">
        <f>D187-Z187</f>
        <v>0</v>
      </c>
      <c r="AB187" s="41"/>
      <c r="AC187" s="35"/>
      <c r="AE187" s="37"/>
    </row>
    <row r="188" spans="1:31" s="36" customFormat="1" ht="18" hidden="1" customHeight="1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>SUM(M188:Y188)</f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>
      <c r="A189" s="42" t="s">
        <v>38</v>
      </c>
      <c r="B189" s="43">
        <f>SUM(B185:B188)</f>
        <v>4667000</v>
      </c>
      <c r="C189" s="43">
        <f>SUM(C185:C188)</f>
        <v>0</v>
      </c>
      <c r="D189" s="43">
        <f>SUM(D185:D188)</f>
        <v>4667000</v>
      </c>
      <c r="E189" s="43">
        <f t="shared" ref="E189:AA189" si="36">SUM(E185:E188)</f>
        <v>2664808.3199999998</v>
      </c>
      <c r="F189" s="43">
        <f t="shared" si="36"/>
        <v>0</v>
      </c>
      <c r="G189" s="43">
        <f t="shared" si="36"/>
        <v>0</v>
      </c>
      <c r="H189" s="43">
        <f t="shared" si="36"/>
        <v>0</v>
      </c>
      <c r="I189" s="43">
        <f t="shared" si="36"/>
        <v>0</v>
      </c>
      <c r="J189" s="43">
        <f t="shared" si="36"/>
        <v>0</v>
      </c>
      <c r="K189" s="43">
        <f t="shared" si="36"/>
        <v>0</v>
      </c>
      <c r="L189" s="43">
        <f t="shared" si="36"/>
        <v>0</v>
      </c>
      <c r="M189" s="43">
        <f t="shared" si="36"/>
        <v>0</v>
      </c>
      <c r="N189" s="43">
        <f t="shared" si="36"/>
        <v>2664808.3199999998</v>
      </c>
      <c r="O189" s="43">
        <f t="shared" si="36"/>
        <v>0</v>
      </c>
      <c r="P189" s="43">
        <f t="shared" si="36"/>
        <v>0</v>
      </c>
      <c r="Q189" s="43">
        <f t="shared" si="36"/>
        <v>0</v>
      </c>
      <c r="R189" s="43">
        <f t="shared" si="36"/>
        <v>0</v>
      </c>
      <c r="S189" s="43">
        <f t="shared" si="36"/>
        <v>0</v>
      </c>
      <c r="T189" s="43">
        <f t="shared" si="36"/>
        <v>0</v>
      </c>
      <c r="U189" s="43">
        <f t="shared" si="36"/>
        <v>0</v>
      </c>
      <c r="V189" s="43">
        <f t="shared" si="36"/>
        <v>0</v>
      </c>
      <c r="W189" s="43">
        <f t="shared" si="36"/>
        <v>0</v>
      </c>
      <c r="X189" s="43">
        <f t="shared" si="36"/>
        <v>0</v>
      </c>
      <c r="Y189" s="43">
        <f t="shared" si="36"/>
        <v>0</v>
      </c>
      <c r="Z189" s="43">
        <f t="shared" si="36"/>
        <v>2664808.3199999998</v>
      </c>
      <c r="AA189" s="43">
        <f t="shared" si="36"/>
        <v>2002191.6800000002</v>
      </c>
      <c r="AB189" s="44">
        <f>Z189/D189</f>
        <v>0.57098956931647737</v>
      </c>
      <c r="AC189" s="35"/>
      <c r="AE189" s="37"/>
    </row>
    <row r="190" spans="1:31" s="36" customFormat="1" ht="18" hidden="1" customHeight="1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>
      <c r="A191" s="42" t="s">
        <v>40</v>
      </c>
      <c r="B191" s="43">
        <f>B190+B189</f>
        <v>4667000</v>
      </c>
      <c r="C191" s="43">
        <f>C190+C189</f>
        <v>0</v>
      </c>
      <c r="D191" s="43">
        <f>D190+D189</f>
        <v>4667000</v>
      </c>
      <c r="E191" s="43">
        <f t="shared" ref="E191:AA191" si="37">E190+E189</f>
        <v>2664808.3199999998</v>
      </c>
      <c r="F191" s="43">
        <f t="shared" si="37"/>
        <v>0</v>
      </c>
      <c r="G191" s="43">
        <f t="shared" si="37"/>
        <v>0</v>
      </c>
      <c r="H191" s="43">
        <f t="shared" si="37"/>
        <v>0</v>
      </c>
      <c r="I191" s="43">
        <f t="shared" si="37"/>
        <v>0</v>
      </c>
      <c r="J191" s="43">
        <f t="shared" si="37"/>
        <v>0</v>
      </c>
      <c r="K191" s="43">
        <f t="shared" si="37"/>
        <v>0</v>
      </c>
      <c r="L191" s="43">
        <f t="shared" si="37"/>
        <v>0</v>
      </c>
      <c r="M191" s="43">
        <f t="shared" si="37"/>
        <v>0</v>
      </c>
      <c r="N191" s="43">
        <f t="shared" si="37"/>
        <v>2664808.3199999998</v>
      </c>
      <c r="O191" s="43">
        <f t="shared" si="37"/>
        <v>0</v>
      </c>
      <c r="P191" s="43">
        <f t="shared" si="37"/>
        <v>0</v>
      </c>
      <c r="Q191" s="43">
        <f t="shared" si="37"/>
        <v>0</v>
      </c>
      <c r="R191" s="43">
        <f t="shared" si="37"/>
        <v>0</v>
      </c>
      <c r="S191" s="43">
        <f t="shared" si="37"/>
        <v>0</v>
      </c>
      <c r="T191" s="43">
        <f t="shared" si="37"/>
        <v>0</v>
      </c>
      <c r="U191" s="43">
        <f t="shared" si="37"/>
        <v>0</v>
      </c>
      <c r="V191" s="43">
        <f t="shared" si="37"/>
        <v>0</v>
      </c>
      <c r="W191" s="43">
        <f t="shared" si="37"/>
        <v>0</v>
      </c>
      <c r="X191" s="43">
        <f t="shared" si="37"/>
        <v>0</v>
      </c>
      <c r="Y191" s="43">
        <f t="shared" si="37"/>
        <v>0</v>
      </c>
      <c r="Z191" s="43">
        <f t="shared" si="37"/>
        <v>2664808.3199999998</v>
      </c>
      <c r="AA191" s="43">
        <f t="shared" si="37"/>
        <v>2002191.6800000002</v>
      </c>
      <c r="AB191" s="44">
        <f>Z191/D191</f>
        <v>0.57098956931647737</v>
      </c>
      <c r="AC191" s="46"/>
      <c r="AE191" s="37"/>
    </row>
    <row r="192" spans="1:31" s="36" customFormat="1" ht="25.5" customHeight="1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>
      <c r="A195" s="40" t="s">
        <v>34</v>
      </c>
      <c r="B195" s="34">
        <f>[1]consoCURRENT!E4120</f>
        <v>21585000</v>
      </c>
      <c r="C195" s="34">
        <f>[1]consoCURRENT!F4120</f>
        <v>0</v>
      </c>
      <c r="D195" s="34">
        <f>[1]consoCURRENT!G4120</f>
        <v>21585000</v>
      </c>
      <c r="E195" s="34">
        <f>[1]consoCURRENT!H4120</f>
        <v>43663.83</v>
      </c>
      <c r="F195" s="34">
        <f>[1]consoCURRENT!I4120</f>
        <v>0</v>
      </c>
      <c r="G195" s="34">
        <f>[1]consoCURRENT!J4120</f>
        <v>0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43663.83</v>
      </c>
      <c r="O195" s="34">
        <f>[1]consoCURRENT!R4120</f>
        <v>0</v>
      </c>
      <c r="P195" s="34">
        <f>[1]consoCURRENT!S4120</f>
        <v>0</v>
      </c>
      <c r="Q195" s="34">
        <f>[1]consoCURRENT!T4120</f>
        <v>0</v>
      </c>
      <c r="R195" s="34">
        <f>[1]consoCURRENT!U4120</f>
        <v>0</v>
      </c>
      <c r="S195" s="34">
        <f>[1]consoCURRENT!V4120</f>
        <v>0</v>
      </c>
      <c r="T195" s="34">
        <f>[1]consoCURRENT!W4120</f>
        <v>0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43663.83</v>
      </c>
      <c r="AA195" s="34">
        <f>D195-Z195</f>
        <v>21541336.170000002</v>
      </c>
      <c r="AB195" s="41">
        <f>Z195/D195</f>
        <v>2.0228783877692842E-3</v>
      </c>
      <c r="AC195" s="35"/>
      <c r="AE195" s="37"/>
    </row>
    <row r="196" spans="1:31" s="36" customFormat="1" ht="18" customHeight="1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hidden="1" customHeight="1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>SUM(M197:Y197)</f>
        <v>0</v>
      </c>
      <c r="AA197" s="34">
        <f>D197-Z197</f>
        <v>0</v>
      </c>
      <c r="AB197" s="41"/>
      <c r="AC197" s="35"/>
      <c r="AE197" s="37"/>
    </row>
    <row r="198" spans="1:31" s="36" customFormat="1" ht="18" hidden="1" customHeight="1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>SUM(M198:Y198)</f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>
      <c r="A199" s="42" t="s">
        <v>38</v>
      </c>
      <c r="B199" s="43">
        <f>SUM(B195:B198)</f>
        <v>21585000</v>
      </c>
      <c r="C199" s="43">
        <f>SUM(C195:C198)</f>
        <v>0</v>
      </c>
      <c r="D199" s="43">
        <f>SUM(D195:D198)</f>
        <v>21585000</v>
      </c>
      <c r="E199" s="43">
        <f t="shared" ref="E199:AA199" si="38">SUM(E195:E198)</f>
        <v>43663.83</v>
      </c>
      <c r="F199" s="43">
        <f t="shared" si="38"/>
        <v>0</v>
      </c>
      <c r="G199" s="43">
        <f t="shared" si="38"/>
        <v>0</v>
      </c>
      <c r="H199" s="43">
        <f t="shared" si="38"/>
        <v>0</v>
      </c>
      <c r="I199" s="43">
        <f t="shared" si="38"/>
        <v>0</v>
      </c>
      <c r="J199" s="43">
        <f t="shared" si="38"/>
        <v>0</v>
      </c>
      <c r="K199" s="43">
        <f t="shared" si="38"/>
        <v>0</v>
      </c>
      <c r="L199" s="43">
        <f t="shared" si="38"/>
        <v>0</v>
      </c>
      <c r="M199" s="43">
        <f t="shared" si="38"/>
        <v>0</v>
      </c>
      <c r="N199" s="43">
        <f t="shared" si="38"/>
        <v>43663.83</v>
      </c>
      <c r="O199" s="43">
        <f t="shared" si="38"/>
        <v>0</v>
      </c>
      <c r="P199" s="43">
        <f t="shared" si="38"/>
        <v>0</v>
      </c>
      <c r="Q199" s="43">
        <f t="shared" si="38"/>
        <v>0</v>
      </c>
      <c r="R199" s="43">
        <f t="shared" si="38"/>
        <v>0</v>
      </c>
      <c r="S199" s="43">
        <f t="shared" si="38"/>
        <v>0</v>
      </c>
      <c r="T199" s="43">
        <f t="shared" si="38"/>
        <v>0</v>
      </c>
      <c r="U199" s="43">
        <f t="shared" si="38"/>
        <v>0</v>
      </c>
      <c r="V199" s="43">
        <f t="shared" si="38"/>
        <v>0</v>
      </c>
      <c r="W199" s="43">
        <f t="shared" si="38"/>
        <v>0</v>
      </c>
      <c r="X199" s="43">
        <f t="shared" si="38"/>
        <v>0</v>
      </c>
      <c r="Y199" s="43">
        <f t="shared" si="38"/>
        <v>0</v>
      </c>
      <c r="Z199" s="43">
        <f t="shared" si="38"/>
        <v>43663.83</v>
      </c>
      <c r="AA199" s="43">
        <f t="shared" si="38"/>
        <v>21541336.170000002</v>
      </c>
      <c r="AB199" s="44">
        <f>Z199/D199</f>
        <v>2.0228783877692842E-3</v>
      </c>
      <c r="AC199" s="35"/>
      <c r="AE199" s="37"/>
    </row>
    <row r="200" spans="1:31" s="36" customFormat="1" ht="24.6" hidden="1" customHeight="1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>
      <c r="A201" s="42" t="s">
        <v>40</v>
      </c>
      <c r="B201" s="43">
        <f>B200+B199</f>
        <v>21585000</v>
      </c>
      <c r="C201" s="43">
        <f>C200+C199</f>
        <v>0</v>
      </c>
      <c r="D201" s="43">
        <f>D200+D199</f>
        <v>21585000</v>
      </c>
      <c r="E201" s="43">
        <f t="shared" ref="E201:AA201" si="39">E200+E199</f>
        <v>43663.83</v>
      </c>
      <c r="F201" s="43">
        <f t="shared" si="39"/>
        <v>0</v>
      </c>
      <c r="G201" s="43">
        <f t="shared" si="39"/>
        <v>0</v>
      </c>
      <c r="H201" s="43">
        <f t="shared" si="39"/>
        <v>0</v>
      </c>
      <c r="I201" s="43">
        <f t="shared" si="39"/>
        <v>0</v>
      </c>
      <c r="J201" s="43">
        <f t="shared" si="39"/>
        <v>0</v>
      </c>
      <c r="K201" s="43">
        <f t="shared" si="39"/>
        <v>0</v>
      </c>
      <c r="L201" s="43">
        <f t="shared" si="39"/>
        <v>0</v>
      </c>
      <c r="M201" s="43">
        <f t="shared" si="39"/>
        <v>0</v>
      </c>
      <c r="N201" s="43">
        <f t="shared" si="39"/>
        <v>43663.83</v>
      </c>
      <c r="O201" s="43">
        <f t="shared" si="39"/>
        <v>0</v>
      </c>
      <c r="P201" s="43">
        <f t="shared" si="39"/>
        <v>0</v>
      </c>
      <c r="Q201" s="43">
        <f t="shared" si="39"/>
        <v>0</v>
      </c>
      <c r="R201" s="43">
        <f t="shared" si="39"/>
        <v>0</v>
      </c>
      <c r="S201" s="43">
        <f t="shared" si="39"/>
        <v>0</v>
      </c>
      <c r="T201" s="43">
        <f t="shared" si="39"/>
        <v>0</v>
      </c>
      <c r="U201" s="43">
        <f t="shared" si="39"/>
        <v>0</v>
      </c>
      <c r="V201" s="43">
        <f t="shared" si="39"/>
        <v>0</v>
      </c>
      <c r="W201" s="43">
        <f t="shared" si="39"/>
        <v>0</v>
      </c>
      <c r="X201" s="43">
        <f t="shared" si="39"/>
        <v>0</v>
      </c>
      <c r="Y201" s="43">
        <f t="shared" si="39"/>
        <v>0</v>
      </c>
      <c r="Z201" s="43">
        <f t="shared" si="39"/>
        <v>43663.83</v>
      </c>
      <c r="AA201" s="43">
        <f t="shared" si="39"/>
        <v>21541336.170000002</v>
      </c>
      <c r="AB201" s="44">
        <f>Z201/D201</f>
        <v>2.0228783877692842E-3</v>
      </c>
      <c r="AC201" s="46"/>
      <c r="AE201" s="37"/>
    </row>
    <row r="202" spans="1:31" s="36" customFormat="1" ht="25.5" customHeight="1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>
      <c r="A203" s="56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46"/>
      <c r="AE203" s="37"/>
    </row>
    <row r="204" spans="1:31" s="36" customFormat="1" ht="15.75">
      <c r="A204" s="57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>
      <c r="A205" s="40" t="s">
        <v>34</v>
      </c>
      <c r="B205" s="34">
        <f t="shared" ref="B205:Y210" si="40">B195+B15</f>
        <v>370203000</v>
      </c>
      <c r="C205" s="34">
        <f t="shared" si="40"/>
        <v>0</v>
      </c>
      <c r="D205" s="34">
        <f t="shared" si="40"/>
        <v>370203000</v>
      </c>
      <c r="E205" s="34">
        <f t="shared" si="40"/>
        <v>51043979.399999999</v>
      </c>
      <c r="F205" s="34">
        <f t="shared" si="40"/>
        <v>0</v>
      </c>
      <c r="G205" s="34">
        <f t="shared" si="40"/>
        <v>0</v>
      </c>
      <c r="H205" s="34">
        <f t="shared" si="40"/>
        <v>0</v>
      </c>
      <c r="I205" s="34">
        <f t="shared" si="40"/>
        <v>0</v>
      </c>
      <c r="J205" s="34">
        <f t="shared" si="40"/>
        <v>0</v>
      </c>
      <c r="K205" s="34">
        <f t="shared" si="40"/>
        <v>0</v>
      </c>
      <c r="L205" s="34">
        <f t="shared" si="40"/>
        <v>0</v>
      </c>
      <c r="M205" s="34">
        <f t="shared" si="40"/>
        <v>0</v>
      </c>
      <c r="N205" s="34">
        <f t="shared" si="40"/>
        <v>51043979.399999999</v>
      </c>
      <c r="O205" s="34">
        <f t="shared" si="40"/>
        <v>0</v>
      </c>
      <c r="P205" s="34">
        <f t="shared" si="40"/>
        <v>0</v>
      </c>
      <c r="Q205" s="34">
        <f t="shared" si="40"/>
        <v>0</v>
      </c>
      <c r="R205" s="34">
        <f t="shared" si="40"/>
        <v>0</v>
      </c>
      <c r="S205" s="34">
        <f t="shared" si="40"/>
        <v>0</v>
      </c>
      <c r="T205" s="34">
        <f t="shared" si="40"/>
        <v>0</v>
      </c>
      <c r="U205" s="34">
        <f t="shared" si="40"/>
        <v>0</v>
      </c>
      <c r="V205" s="34">
        <f t="shared" si="40"/>
        <v>0</v>
      </c>
      <c r="W205" s="34">
        <f t="shared" si="40"/>
        <v>0</v>
      </c>
      <c r="X205" s="34">
        <f t="shared" si="40"/>
        <v>0</v>
      </c>
      <c r="Y205" s="34">
        <f t="shared" si="40"/>
        <v>0</v>
      </c>
      <c r="Z205" s="34">
        <f>SUM(M205:Y205)</f>
        <v>51043979.399999999</v>
      </c>
      <c r="AA205" s="34">
        <f>D205-Z205</f>
        <v>319159020.60000002</v>
      </c>
      <c r="AB205" s="41">
        <f>Z205/D205</f>
        <v>0.13788105282777285</v>
      </c>
      <c r="AC205" s="35"/>
      <c r="AE205" s="37"/>
    </row>
    <row r="206" spans="1:31" s="36" customFormat="1" ht="18" customHeight="1">
      <c r="A206" s="40" t="s">
        <v>35</v>
      </c>
      <c r="B206" s="34">
        <f t="shared" si="40"/>
        <v>646078000</v>
      </c>
      <c r="C206" s="34">
        <f t="shared" si="40"/>
        <v>0</v>
      </c>
      <c r="D206" s="34">
        <f t="shared" si="40"/>
        <v>646078000</v>
      </c>
      <c r="E206" s="34">
        <f t="shared" si="40"/>
        <v>275901199.39999998</v>
      </c>
      <c r="F206" s="34">
        <f t="shared" si="40"/>
        <v>0</v>
      </c>
      <c r="G206" s="34">
        <f t="shared" si="40"/>
        <v>0</v>
      </c>
      <c r="H206" s="34">
        <f t="shared" si="40"/>
        <v>0</v>
      </c>
      <c r="I206" s="34">
        <f t="shared" si="40"/>
        <v>0</v>
      </c>
      <c r="J206" s="34">
        <f t="shared" si="40"/>
        <v>0</v>
      </c>
      <c r="K206" s="34">
        <f t="shared" si="40"/>
        <v>0</v>
      </c>
      <c r="L206" s="34">
        <f t="shared" si="40"/>
        <v>0</v>
      </c>
      <c r="M206" s="34">
        <f t="shared" si="40"/>
        <v>0</v>
      </c>
      <c r="N206" s="34">
        <f t="shared" si="40"/>
        <v>275901199.39999998</v>
      </c>
      <c r="O206" s="34">
        <f t="shared" si="40"/>
        <v>0</v>
      </c>
      <c r="P206" s="34">
        <f t="shared" si="40"/>
        <v>0</v>
      </c>
      <c r="Q206" s="34">
        <f t="shared" si="40"/>
        <v>0</v>
      </c>
      <c r="R206" s="34">
        <f t="shared" si="40"/>
        <v>0</v>
      </c>
      <c r="S206" s="34">
        <f t="shared" si="40"/>
        <v>0</v>
      </c>
      <c r="T206" s="34">
        <f t="shared" si="40"/>
        <v>0</v>
      </c>
      <c r="U206" s="34">
        <f t="shared" si="40"/>
        <v>0</v>
      </c>
      <c r="V206" s="34">
        <f t="shared" si="40"/>
        <v>0</v>
      </c>
      <c r="W206" s="34">
        <f t="shared" si="40"/>
        <v>0</v>
      </c>
      <c r="X206" s="34">
        <f t="shared" si="40"/>
        <v>0</v>
      </c>
      <c r="Y206" s="34">
        <f t="shared" si="40"/>
        <v>0</v>
      </c>
      <c r="Z206" s="34">
        <f>SUM(M206:Y206)</f>
        <v>275901199.39999998</v>
      </c>
      <c r="AA206" s="34">
        <f>D206-Z206</f>
        <v>370176800.60000002</v>
      </c>
      <c r="AB206" s="41">
        <f>Z206/D206</f>
        <v>0.42704007782342068</v>
      </c>
      <c r="AC206" s="35"/>
      <c r="AE206" s="37"/>
    </row>
    <row r="207" spans="1:31" s="36" customFormat="1" ht="18" hidden="1" customHeight="1">
      <c r="A207" s="40" t="s">
        <v>36</v>
      </c>
      <c r="B207" s="34">
        <f t="shared" si="40"/>
        <v>0</v>
      </c>
      <c r="C207" s="34">
        <f t="shared" si="40"/>
        <v>0</v>
      </c>
      <c r="D207" s="34">
        <f t="shared" si="40"/>
        <v>0</v>
      </c>
      <c r="E207" s="34">
        <f t="shared" si="40"/>
        <v>0</v>
      </c>
      <c r="F207" s="34">
        <f t="shared" si="40"/>
        <v>0</v>
      </c>
      <c r="G207" s="34">
        <f t="shared" si="40"/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4">
        <f t="shared" si="40"/>
        <v>0</v>
      </c>
      <c r="L207" s="34">
        <f t="shared" si="40"/>
        <v>0</v>
      </c>
      <c r="M207" s="34">
        <f t="shared" si="40"/>
        <v>0</v>
      </c>
      <c r="N207" s="34">
        <f t="shared" si="40"/>
        <v>0</v>
      </c>
      <c r="O207" s="34">
        <f t="shared" si="40"/>
        <v>0</v>
      </c>
      <c r="P207" s="34">
        <f t="shared" si="40"/>
        <v>0</v>
      </c>
      <c r="Q207" s="34">
        <f t="shared" si="40"/>
        <v>0</v>
      </c>
      <c r="R207" s="34">
        <f t="shared" si="40"/>
        <v>0</v>
      </c>
      <c r="S207" s="34">
        <f t="shared" si="40"/>
        <v>0</v>
      </c>
      <c r="T207" s="34">
        <f t="shared" si="40"/>
        <v>0</v>
      </c>
      <c r="U207" s="34">
        <f t="shared" si="40"/>
        <v>0</v>
      </c>
      <c r="V207" s="34">
        <f t="shared" si="40"/>
        <v>0</v>
      </c>
      <c r="W207" s="34">
        <f t="shared" si="40"/>
        <v>0</v>
      </c>
      <c r="X207" s="34">
        <f t="shared" si="40"/>
        <v>0</v>
      </c>
      <c r="Y207" s="34">
        <f t="shared" si="40"/>
        <v>0</v>
      </c>
      <c r="Z207" s="34">
        <f>SUM(M207:Y207)</f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>
      <c r="A208" s="40" t="s">
        <v>37</v>
      </c>
      <c r="B208" s="34">
        <f t="shared" si="40"/>
        <v>56850000</v>
      </c>
      <c r="C208" s="34">
        <f t="shared" si="40"/>
        <v>0</v>
      </c>
      <c r="D208" s="34">
        <f t="shared" si="40"/>
        <v>56850000</v>
      </c>
      <c r="E208" s="34">
        <f t="shared" si="40"/>
        <v>0</v>
      </c>
      <c r="F208" s="34">
        <f t="shared" si="40"/>
        <v>0</v>
      </c>
      <c r="G208" s="34">
        <f t="shared" si="40"/>
        <v>0</v>
      </c>
      <c r="H208" s="34">
        <f t="shared" si="40"/>
        <v>0</v>
      </c>
      <c r="I208" s="34">
        <f t="shared" si="40"/>
        <v>0</v>
      </c>
      <c r="J208" s="34">
        <f t="shared" si="40"/>
        <v>0</v>
      </c>
      <c r="K208" s="34">
        <f t="shared" si="40"/>
        <v>0</v>
      </c>
      <c r="L208" s="34">
        <f t="shared" si="40"/>
        <v>0</v>
      </c>
      <c r="M208" s="34">
        <f t="shared" si="40"/>
        <v>0</v>
      </c>
      <c r="N208" s="34">
        <f t="shared" si="40"/>
        <v>0</v>
      </c>
      <c r="O208" s="34">
        <f t="shared" si="40"/>
        <v>0</v>
      </c>
      <c r="P208" s="34">
        <f t="shared" si="40"/>
        <v>0</v>
      </c>
      <c r="Q208" s="34">
        <f t="shared" si="40"/>
        <v>0</v>
      </c>
      <c r="R208" s="34">
        <f t="shared" si="40"/>
        <v>0</v>
      </c>
      <c r="S208" s="34">
        <f t="shared" si="40"/>
        <v>0</v>
      </c>
      <c r="T208" s="34">
        <f t="shared" si="40"/>
        <v>0</v>
      </c>
      <c r="U208" s="34">
        <f t="shared" si="40"/>
        <v>0</v>
      </c>
      <c r="V208" s="34">
        <f t="shared" si="40"/>
        <v>0</v>
      </c>
      <c r="W208" s="34">
        <f t="shared" si="40"/>
        <v>0</v>
      </c>
      <c r="X208" s="34">
        <f t="shared" si="40"/>
        <v>0</v>
      </c>
      <c r="Y208" s="34">
        <f t="shared" si="40"/>
        <v>0</v>
      </c>
      <c r="Z208" s="34">
        <f>SUM(M208:Y208)</f>
        <v>0</v>
      </c>
      <c r="AA208" s="34">
        <f>D208-Z208</f>
        <v>56850000</v>
      </c>
      <c r="AB208" s="41">
        <f>Z208/D208</f>
        <v>0</v>
      </c>
      <c r="AC208" s="35"/>
      <c r="AE208" s="37"/>
    </row>
    <row r="209" spans="1:31" s="36" customFormat="1" ht="18" customHeight="1">
      <c r="A209" s="42" t="s">
        <v>38</v>
      </c>
      <c r="B209" s="43">
        <f>SUM(B205:B208)</f>
        <v>1073131000</v>
      </c>
      <c r="C209" s="43">
        <f>SUM(C205:C208)</f>
        <v>0</v>
      </c>
      <c r="D209" s="43">
        <f>SUM(D205:D208)</f>
        <v>1073131000</v>
      </c>
      <c r="E209" s="43">
        <f t="shared" ref="E209:AA209" si="41">SUM(E205:E208)</f>
        <v>326945178.79999995</v>
      </c>
      <c r="F209" s="43">
        <f t="shared" si="41"/>
        <v>0</v>
      </c>
      <c r="G209" s="43">
        <f t="shared" si="41"/>
        <v>0</v>
      </c>
      <c r="H209" s="43">
        <f t="shared" si="41"/>
        <v>0</v>
      </c>
      <c r="I209" s="43">
        <f t="shared" si="41"/>
        <v>0</v>
      </c>
      <c r="J209" s="43">
        <f t="shared" si="41"/>
        <v>0</v>
      </c>
      <c r="K209" s="43">
        <f t="shared" si="41"/>
        <v>0</v>
      </c>
      <c r="L209" s="43">
        <f t="shared" si="41"/>
        <v>0</v>
      </c>
      <c r="M209" s="43">
        <f t="shared" si="41"/>
        <v>0</v>
      </c>
      <c r="N209" s="43">
        <f t="shared" si="41"/>
        <v>326945178.79999995</v>
      </c>
      <c r="O209" s="43">
        <f t="shared" si="41"/>
        <v>0</v>
      </c>
      <c r="P209" s="43">
        <f t="shared" si="41"/>
        <v>0</v>
      </c>
      <c r="Q209" s="43">
        <f t="shared" si="41"/>
        <v>0</v>
      </c>
      <c r="R209" s="43">
        <f t="shared" si="41"/>
        <v>0</v>
      </c>
      <c r="S209" s="43">
        <f t="shared" si="41"/>
        <v>0</v>
      </c>
      <c r="T209" s="43">
        <f t="shared" si="41"/>
        <v>0</v>
      </c>
      <c r="U209" s="43">
        <f t="shared" si="41"/>
        <v>0</v>
      </c>
      <c r="V209" s="43">
        <f t="shared" si="41"/>
        <v>0</v>
      </c>
      <c r="W209" s="43">
        <f t="shared" si="41"/>
        <v>0</v>
      </c>
      <c r="X209" s="43">
        <f t="shared" si="41"/>
        <v>0</v>
      </c>
      <c r="Y209" s="43">
        <f t="shared" si="41"/>
        <v>0</v>
      </c>
      <c r="Z209" s="43">
        <f t="shared" si="41"/>
        <v>326945178.79999995</v>
      </c>
      <c r="AA209" s="43">
        <f t="shared" si="41"/>
        <v>746185821.20000005</v>
      </c>
      <c r="AB209" s="44">
        <f>Z209/D209</f>
        <v>0.30466474158327356</v>
      </c>
      <c r="AC209" s="35"/>
      <c r="AE209" s="37"/>
    </row>
    <row r="210" spans="1:31" s="36" customFormat="1" ht="18" customHeight="1">
      <c r="A210" s="45" t="s">
        <v>39</v>
      </c>
      <c r="B210" s="34">
        <f>B200+B20</f>
        <v>29802000</v>
      </c>
      <c r="C210" s="34">
        <f>C200+C20</f>
        <v>0</v>
      </c>
      <c r="D210" s="34">
        <f>D200+D20</f>
        <v>29802000</v>
      </c>
      <c r="E210" s="34">
        <f t="shared" si="40"/>
        <v>2727062.3</v>
      </c>
      <c r="F210" s="34">
        <f t="shared" si="40"/>
        <v>0</v>
      </c>
      <c r="G210" s="34">
        <f t="shared" si="40"/>
        <v>0</v>
      </c>
      <c r="H210" s="34">
        <f t="shared" si="40"/>
        <v>0</v>
      </c>
      <c r="I210" s="34">
        <f t="shared" si="40"/>
        <v>0</v>
      </c>
      <c r="J210" s="34">
        <f t="shared" si="40"/>
        <v>0</v>
      </c>
      <c r="K210" s="34">
        <f t="shared" si="40"/>
        <v>0</v>
      </c>
      <c r="L210" s="34">
        <f t="shared" si="40"/>
        <v>0</v>
      </c>
      <c r="M210" s="34">
        <f t="shared" si="40"/>
        <v>0</v>
      </c>
      <c r="N210" s="34">
        <f t="shared" si="40"/>
        <v>2727062.3</v>
      </c>
      <c r="O210" s="34">
        <f t="shared" si="40"/>
        <v>0</v>
      </c>
      <c r="P210" s="34">
        <f t="shared" si="40"/>
        <v>0</v>
      </c>
      <c r="Q210" s="34">
        <f t="shared" si="40"/>
        <v>0</v>
      </c>
      <c r="R210" s="34">
        <f t="shared" si="40"/>
        <v>0</v>
      </c>
      <c r="S210" s="34">
        <f t="shared" si="40"/>
        <v>0</v>
      </c>
      <c r="T210" s="34">
        <f t="shared" si="40"/>
        <v>0</v>
      </c>
      <c r="U210" s="34">
        <f t="shared" si="40"/>
        <v>0</v>
      </c>
      <c r="V210" s="34">
        <f t="shared" si="40"/>
        <v>0</v>
      </c>
      <c r="W210" s="34">
        <f t="shared" si="40"/>
        <v>0</v>
      </c>
      <c r="X210" s="34">
        <f t="shared" si="40"/>
        <v>0</v>
      </c>
      <c r="Y210" s="34">
        <f t="shared" si="40"/>
        <v>0</v>
      </c>
      <c r="Z210" s="34">
        <f>SUM(M210:Y210)</f>
        <v>2727062.3</v>
      </c>
      <c r="AA210" s="34">
        <f>D210-Z210</f>
        <v>27074937.699999999</v>
      </c>
      <c r="AB210" s="41">
        <f>Z210/D210</f>
        <v>9.1506016374739943E-2</v>
      </c>
      <c r="AC210" s="35"/>
      <c r="AE210" s="37"/>
    </row>
    <row r="211" spans="1:31" s="36" customFormat="1" ht="18" customHeight="1">
      <c r="A211" s="42" t="s">
        <v>40</v>
      </c>
      <c r="B211" s="43">
        <f>B210+B209</f>
        <v>1102933000</v>
      </c>
      <c r="C211" s="43">
        <f>C210+C209</f>
        <v>0</v>
      </c>
      <c r="D211" s="43">
        <f>D210+D209</f>
        <v>1102933000</v>
      </c>
      <c r="E211" s="43">
        <f t="shared" ref="E211:AA211" si="42">E210+E209</f>
        <v>329672241.09999996</v>
      </c>
      <c r="F211" s="43">
        <f t="shared" si="42"/>
        <v>0</v>
      </c>
      <c r="G211" s="43">
        <f t="shared" si="42"/>
        <v>0</v>
      </c>
      <c r="H211" s="43">
        <f t="shared" si="42"/>
        <v>0</v>
      </c>
      <c r="I211" s="43">
        <f t="shared" si="42"/>
        <v>0</v>
      </c>
      <c r="J211" s="43">
        <f t="shared" si="42"/>
        <v>0</v>
      </c>
      <c r="K211" s="43">
        <f t="shared" si="42"/>
        <v>0</v>
      </c>
      <c r="L211" s="43">
        <f t="shared" si="42"/>
        <v>0</v>
      </c>
      <c r="M211" s="43">
        <f t="shared" si="42"/>
        <v>0</v>
      </c>
      <c r="N211" s="43">
        <f t="shared" si="42"/>
        <v>329672241.09999996</v>
      </c>
      <c r="O211" s="43">
        <f t="shared" si="42"/>
        <v>0</v>
      </c>
      <c r="P211" s="43">
        <f t="shared" si="42"/>
        <v>0</v>
      </c>
      <c r="Q211" s="43">
        <f t="shared" si="42"/>
        <v>0</v>
      </c>
      <c r="R211" s="43">
        <f t="shared" si="42"/>
        <v>0</v>
      </c>
      <c r="S211" s="43">
        <f t="shared" si="42"/>
        <v>0</v>
      </c>
      <c r="T211" s="43">
        <f t="shared" si="42"/>
        <v>0</v>
      </c>
      <c r="U211" s="43">
        <f t="shared" si="42"/>
        <v>0</v>
      </c>
      <c r="V211" s="43">
        <f t="shared" si="42"/>
        <v>0</v>
      </c>
      <c r="W211" s="43">
        <f t="shared" si="42"/>
        <v>0</v>
      </c>
      <c r="X211" s="43">
        <f t="shared" si="42"/>
        <v>0</v>
      </c>
      <c r="Y211" s="43">
        <f t="shared" si="42"/>
        <v>0</v>
      </c>
      <c r="Z211" s="43">
        <f t="shared" si="42"/>
        <v>329672241.09999996</v>
      </c>
      <c r="AA211" s="43">
        <f t="shared" si="42"/>
        <v>773260758.9000001</v>
      </c>
      <c r="AB211" s="44">
        <f>Z211/D211</f>
        <v>0.29890504781342109</v>
      </c>
      <c r="AC211" s="46"/>
      <c r="AE211" s="37"/>
    </row>
    <row r="212" spans="1:31" s="36" customFormat="1" ht="25.5" customHeight="1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>
      <c r="A213" s="58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>
      <c r="A214" s="5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>
      <c r="A216" s="40" t="s">
        <v>34</v>
      </c>
      <c r="B216" s="34">
        <f>[1]consoCURRENT!E4548</f>
        <v>10404000</v>
      </c>
      <c r="C216" s="34">
        <f>[1]consoCURRENT!F4548</f>
        <v>0</v>
      </c>
      <c r="D216" s="34">
        <f>[1]consoCURRENT!G4548</f>
        <v>10404000</v>
      </c>
      <c r="E216" s="34">
        <f>[1]consoCURRENT!H4548</f>
        <v>1441047.45</v>
      </c>
      <c r="F216" s="34">
        <f>[1]consoCURRENT!I4548</f>
        <v>0</v>
      </c>
      <c r="G216" s="34">
        <f>[1]consoCURRENT!J4548</f>
        <v>0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1441047.45</v>
      </c>
      <c r="O216" s="34">
        <f>[1]consoCURRENT!R4548</f>
        <v>0</v>
      </c>
      <c r="P216" s="34">
        <f>[1]consoCURRENT!S4548</f>
        <v>0</v>
      </c>
      <c r="Q216" s="34">
        <f>[1]consoCURRENT!T4548</f>
        <v>0</v>
      </c>
      <c r="R216" s="34">
        <f>[1]consoCURRENT!U4548</f>
        <v>0</v>
      </c>
      <c r="S216" s="34">
        <f>[1]consoCURRENT!V4548</f>
        <v>0</v>
      </c>
      <c r="T216" s="34">
        <f>[1]consoCURRENT!W4548</f>
        <v>0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1441047.45</v>
      </c>
      <c r="AA216" s="34">
        <f>D216-Z216</f>
        <v>8962952.5500000007</v>
      </c>
      <c r="AB216" s="41">
        <f>Z216/D216</f>
        <v>0.13850898212226068</v>
      </c>
      <c r="AC216" s="35"/>
      <c r="AE216" s="37"/>
    </row>
    <row r="217" spans="1:31" s="36" customFormat="1" ht="18" customHeight="1">
      <c r="A217" s="40" t="s">
        <v>35</v>
      </c>
      <c r="B217" s="34">
        <f>[1]consoCURRENT!E4661</f>
        <v>1096396000</v>
      </c>
      <c r="C217" s="34">
        <f>[1]consoCURRENT!F4661</f>
        <v>0</v>
      </c>
      <c r="D217" s="34">
        <f>[1]consoCURRENT!G4661</f>
        <v>1096396000</v>
      </c>
      <c r="E217" s="34">
        <f>[1]consoCURRENT!H4661</f>
        <v>204207134.16999999</v>
      </c>
      <c r="F217" s="34">
        <f>[1]consoCURRENT!I4661</f>
        <v>0</v>
      </c>
      <c r="G217" s="34">
        <f>[1]consoCURRENT!J4661</f>
        <v>0</v>
      </c>
      <c r="H217" s="34">
        <f>[1]consoCURRENT!K4661</f>
        <v>0</v>
      </c>
      <c r="I217" s="34">
        <f>[1]consoCURRENT!L4661</f>
        <v>36583234.979999997</v>
      </c>
      <c r="J217" s="34">
        <f>[1]consoCURRENT!M4661</f>
        <v>0</v>
      </c>
      <c r="K217" s="34">
        <f>[1]consoCURRENT!N4661</f>
        <v>0</v>
      </c>
      <c r="L217" s="34">
        <f>[1]consoCURRENT!O4661</f>
        <v>0</v>
      </c>
      <c r="M217" s="34">
        <f>[1]consoCURRENT!P4661</f>
        <v>36583234.979999997</v>
      </c>
      <c r="N217" s="34">
        <f>[1]consoCURRENT!Q4661</f>
        <v>167623899.19</v>
      </c>
      <c r="O217" s="34">
        <f>[1]consoCURRENT!R4661</f>
        <v>0</v>
      </c>
      <c r="P217" s="34">
        <f>[1]consoCURRENT!S4661</f>
        <v>0</v>
      </c>
      <c r="Q217" s="34">
        <f>[1]consoCURRENT!T4661</f>
        <v>0</v>
      </c>
      <c r="R217" s="34">
        <f>[1]consoCURRENT!U4661</f>
        <v>0</v>
      </c>
      <c r="S217" s="34">
        <f>[1]consoCURRENT!V4661</f>
        <v>0</v>
      </c>
      <c r="T217" s="34">
        <f>[1]consoCURRENT!W4661</f>
        <v>0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>SUM(M217:Y217)</f>
        <v>204207134.16999999</v>
      </c>
      <c r="AA217" s="34">
        <f>D217-Z217</f>
        <v>892188865.83000004</v>
      </c>
      <c r="AB217" s="41">
        <f>Z217/D217</f>
        <v>0.18625308207071167</v>
      </c>
      <c r="AC217" s="35"/>
      <c r="AE217" s="37"/>
    </row>
    <row r="218" spans="1:31" s="36" customFormat="1" ht="18" hidden="1" customHeight="1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>SUM(M218:Y218)</f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>
      <c r="A219" s="40" t="s">
        <v>37</v>
      </c>
      <c r="B219" s="34">
        <f>[1]consoCURRENT!E4696</f>
        <v>357410000</v>
      </c>
      <c r="C219" s="34">
        <f>[1]consoCURRENT!F4696</f>
        <v>0</v>
      </c>
      <c r="D219" s="34">
        <f>[1]consoCURRENT!G4696</f>
        <v>357410000</v>
      </c>
      <c r="E219" s="34">
        <f>[1]consoCURRENT!H4696</f>
        <v>0</v>
      </c>
      <c r="F219" s="34">
        <f>[1]consoCURRENT!I4696</f>
        <v>0</v>
      </c>
      <c r="G219" s="34">
        <f>[1]consoCURRENT!J4696</f>
        <v>0</v>
      </c>
      <c r="H219" s="34">
        <f>[1]consoCURRENT!K4696</f>
        <v>0</v>
      </c>
      <c r="I219" s="34">
        <f>[1]consoCURRENT!L4696</f>
        <v>0</v>
      </c>
      <c r="J219" s="34">
        <f>[1]consoCURRENT!M4696</f>
        <v>0</v>
      </c>
      <c r="K219" s="34">
        <f>[1]consoCURRENT!N4696</f>
        <v>0</v>
      </c>
      <c r="L219" s="34">
        <f>[1]consoCURRENT!O4696</f>
        <v>0</v>
      </c>
      <c r="M219" s="34">
        <f>[1]consoCURRENT!P4696</f>
        <v>0</v>
      </c>
      <c r="N219" s="34">
        <f>[1]consoCURRENT!Q4696</f>
        <v>0</v>
      </c>
      <c r="O219" s="34">
        <f>[1]consoCURRENT!R4696</f>
        <v>0</v>
      </c>
      <c r="P219" s="34">
        <f>[1]consoCURRENT!S4696</f>
        <v>0</v>
      </c>
      <c r="Q219" s="34">
        <f>[1]consoCURRENT!T4696</f>
        <v>0</v>
      </c>
      <c r="R219" s="34">
        <f>[1]consoCURRENT!U4696</f>
        <v>0</v>
      </c>
      <c r="S219" s="34">
        <f>[1]consoCURRENT!V4696</f>
        <v>0</v>
      </c>
      <c r="T219" s="34">
        <f>[1]consoCURRENT!W4696</f>
        <v>0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>SUM(M219:Y219)</f>
        <v>0</v>
      </c>
      <c r="AA219" s="34">
        <f>D219-Z219</f>
        <v>357410000</v>
      </c>
      <c r="AB219" s="41">
        <f>Z219/D219</f>
        <v>0</v>
      </c>
      <c r="AC219" s="35"/>
      <c r="AE219" s="37"/>
    </row>
    <row r="220" spans="1:31" s="36" customFormat="1" ht="18" customHeight="1">
      <c r="A220" s="42" t="s">
        <v>38</v>
      </c>
      <c r="B220" s="43">
        <f t="shared" ref="B220:AA220" si="43">SUM(B216:B219)</f>
        <v>1464210000</v>
      </c>
      <c r="C220" s="43">
        <f t="shared" si="43"/>
        <v>0</v>
      </c>
      <c r="D220" s="43">
        <f t="shared" si="43"/>
        <v>1464210000</v>
      </c>
      <c r="E220" s="43">
        <f t="shared" si="43"/>
        <v>205648181.61999997</v>
      </c>
      <c r="F220" s="43">
        <f t="shared" si="43"/>
        <v>0</v>
      </c>
      <c r="G220" s="43">
        <f t="shared" si="43"/>
        <v>0</v>
      </c>
      <c r="H220" s="43">
        <f t="shared" si="43"/>
        <v>0</v>
      </c>
      <c r="I220" s="43">
        <f t="shared" si="43"/>
        <v>36583234.979999997</v>
      </c>
      <c r="J220" s="43">
        <f t="shared" si="43"/>
        <v>0</v>
      </c>
      <c r="K220" s="43">
        <f t="shared" si="43"/>
        <v>0</v>
      </c>
      <c r="L220" s="43">
        <f t="shared" si="43"/>
        <v>0</v>
      </c>
      <c r="M220" s="43">
        <f t="shared" si="43"/>
        <v>36583234.979999997</v>
      </c>
      <c r="N220" s="43">
        <f t="shared" si="43"/>
        <v>169064946.63999999</v>
      </c>
      <c r="O220" s="43">
        <f t="shared" si="43"/>
        <v>0</v>
      </c>
      <c r="P220" s="43">
        <f t="shared" si="43"/>
        <v>0</v>
      </c>
      <c r="Q220" s="43">
        <f t="shared" si="43"/>
        <v>0</v>
      </c>
      <c r="R220" s="43">
        <f t="shared" si="43"/>
        <v>0</v>
      </c>
      <c r="S220" s="43">
        <f t="shared" si="43"/>
        <v>0</v>
      </c>
      <c r="T220" s="43">
        <f t="shared" si="43"/>
        <v>0</v>
      </c>
      <c r="U220" s="43">
        <f t="shared" si="43"/>
        <v>0</v>
      </c>
      <c r="V220" s="43">
        <f t="shared" si="43"/>
        <v>0</v>
      </c>
      <c r="W220" s="43">
        <f t="shared" si="43"/>
        <v>0</v>
      </c>
      <c r="X220" s="43">
        <f t="shared" si="43"/>
        <v>0</v>
      </c>
      <c r="Y220" s="43">
        <f t="shared" si="43"/>
        <v>0</v>
      </c>
      <c r="Z220" s="43">
        <f t="shared" si="43"/>
        <v>205648181.61999997</v>
      </c>
      <c r="AA220" s="43">
        <f t="shared" si="43"/>
        <v>1258561818.3800001</v>
      </c>
      <c r="AB220" s="44">
        <f>Z220/D220</f>
        <v>0.14044992290723324</v>
      </c>
      <c r="AC220" s="35"/>
      <c r="AE220" s="37"/>
    </row>
    <row r="221" spans="1:31" s="36" customFormat="1" ht="18" customHeight="1">
      <c r="A221" s="45" t="s">
        <v>39</v>
      </c>
      <c r="B221" s="34">
        <f>[1]consoCURRENT!E4700</f>
        <v>864000</v>
      </c>
      <c r="C221" s="34">
        <f>[1]consoCURRENT!F4700</f>
        <v>0</v>
      </c>
      <c r="D221" s="34">
        <f>[1]consoCURRENT!G4700</f>
        <v>864000</v>
      </c>
      <c r="E221" s="34">
        <f>[1]consoCURRENT!H4700</f>
        <v>81557.88</v>
      </c>
      <c r="F221" s="34">
        <f>[1]consoCURRENT!I4700</f>
        <v>0</v>
      </c>
      <c r="G221" s="34">
        <f>[1]consoCURRENT!J4700</f>
        <v>0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81557.88</v>
      </c>
      <c r="O221" s="34">
        <f>[1]consoCURRENT!R4700</f>
        <v>0</v>
      </c>
      <c r="P221" s="34">
        <f>[1]consoCURRENT!S4700</f>
        <v>0</v>
      </c>
      <c r="Q221" s="34">
        <f>[1]consoCURRENT!T4700</f>
        <v>0</v>
      </c>
      <c r="R221" s="34">
        <f>[1]consoCURRENT!U4700</f>
        <v>0</v>
      </c>
      <c r="S221" s="34">
        <f>[1]consoCURRENT!V4700</f>
        <v>0</v>
      </c>
      <c r="T221" s="34">
        <f>[1]consoCURRENT!W4700</f>
        <v>0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>SUM(M221:Y221)</f>
        <v>81557.88</v>
      </c>
      <c r="AA221" s="34">
        <f>D221-Z221</f>
        <v>782442.12</v>
      </c>
      <c r="AB221" s="41">
        <f>Z221/D221</f>
        <v>9.4395694444444456E-2</v>
      </c>
      <c r="AC221" s="35"/>
      <c r="AE221" s="37"/>
    </row>
    <row r="222" spans="1:31" s="36" customFormat="1" ht="18" customHeight="1">
      <c r="A222" s="42" t="s">
        <v>40</v>
      </c>
      <c r="B222" s="43">
        <f t="shared" ref="B222:AA222" si="44">B221+B220</f>
        <v>1465074000</v>
      </c>
      <c r="C222" s="43">
        <f t="shared" si="44"/>
        <v>0</v>
      </c>
      <c r="D222" s="43">
        <f t="shared" si="44"/>
        <v>1465074000</v>
      </c>
      <c r="E222" s="43">
        <f t="shared" si="44"/>
        <v>205729739.49999997</v>
      </c>
      <c r="F222" s="43">
        <f t="shared" si="44"/>
        <v>0</v>
      </c>
      <c r="G222" s="43">
        <f t="shared" si="44"/>
        <v>0</v>
      </c>
      <c r="H222" s="43">
        <f t="shared" si="44"/>
        <v>0</v>
      </c>
      <c r="I222" s="43">
        <f t="shared" si="44"/>
        <v>36583234.979999997</v>
      </c>
      <c r="J222" s="43">
        <f t="shared" si="44"/>
        <v>0</v>
      </c>
      <c r="K222" s="43">
        <f t="shared" si="44"/>
        <v>0</v>
      </c>
      <c r="L222" s="43">
        <f t="shared" si="44"/>
        <v>0</v>
      </c>
      <c r="M222" s="43">
        <f t="shared" si="44"/>
        <v>36583234.979999997</v>
      </c>
      <c r="N222" s="43">
        <f t="shared" si="44"/>
        <v>169146504.51999998</v>
      </c>
      <c r="O222" s="43">
        <f t="shared" si="44"/>
        <v>0</v>
      </c>
      <c r="P222" s="43">
        <f t="shared" si="44"/>
        <v>0</v>
      </c>
      <c r="Q222" s="43">
        <f t="shared" si="44"/>
        <v>0</v>
      </c>
      <c r="R222" s="43">
        <f t="shared" si="44"/>
        <v>0</v>
      </c>
      <c r="S222" s="43">
        <f t="shared" si="44"/>
        <v>0</v>
      </c>
      <c r="T222" s="43">
        <f t="shared" si="44"/>
        <v>0</v>
      </c>
      <c r="U222" s="43">
        <f t="shared" si="44"/>
        <v>0</v>
      </c>
      <c r="V222" s="43">
        <f t="shared" si="44"/>
        <v>0</v>
      </c>
      <c r="W222" s="43">
        <f t="shared" si="44"/>
        <v>0</v>
      </c>
      <c r="X222" s="43">
        <f t="shared" si="44"/>
        <v>0</v>
      </c>
      <c r="Y222" s="43">
        <f t="shared" si="44"/>
        <v>0</v>
      </c>
      <c r="Z222" s="43">
        <f t="shared" si="44"/>
        <v>205729739.49999997</v>
      </c>
      <c r="AA222" s="43">
        <f t="shared" si="44"/>
        <v>1259344260.5</v>
      </c>
      <c r="AB222" s="44">
        <f>Z222/D222</f>
        <v>0.14042276328704215</v>
      </c>
      <c r="AC222" s="46"/>
      <c r="AE222" s="37">
        <f>SUM('[2]CMF-101regularapril8'!$EV$287+'[1]sum-co'!S54)</f>
        <v>564698009.04999995</v>
      </c>
    </row>
    <row r="223" spans="1:31" s="36" customFormat="1" ht="15" customHeight="1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>
      <c r="A226" s="40" t="s">
        <v>34</v>
      </c>
      <c r="B226" s="34">
        <f>[1]consoCURRENT!E4761</f>
        <v>13262000</v>
      </c>
      <c r="C226" s="34">
        <f>[1]consoCURRENT!F4761</f>
        <v>0</v>
      </c>
      <c r="D226" s="34">
        <f>[1]consoCURRENT!G4761</f>
        <v>13262000</v>
      </c>
      <c r="E226" s="34">
        <f>[1]consoCURRENT!H4761</f>
        <v>2040553.37</v>
      </c>
      <c r="F226" s="34">
        <f>[1]consoCURRENT!I4761</f>
        <v>0</v>
      </c>
      <c r="G226" s="34">
        <f>[1]consoCURRENT!J4761</f>
        <v>0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2040553.37</v>
      </c>
      <c r="O226" s="34">
        <f>[1]consoCURRENT!R4761</f>
        <v>0</v>
      </c>
      <c r="P226" s="34">
        <f>[1]consoCURRENT!S4761</f>
        <v>0</v>
      </c>
      <c r="Q226" s="34">
        <f>[1]consoCURRENT!T4761</f>
        <v>0</v>
      </c>
      <c r="R226" s="34">
        <f>[1]consoCURRENT!U4761</f>
        <v>0</v>
      </c>
      <c r="S226" s="34">
        <f>[1]consoCURRENT!V4761</f>
        <v>0</v>
      </c>
      <c r="T226" s="34">
        <f>[1]consoCURRENT!W4761</f>
        <v>0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2040553.37</v>
      </c>
      <c r="AA226" s="34">
        <f>D226-Z226</f>
        <v>11221446.629999999</v>
      </c>
      <c r="AB226" s="41">
        <f>Z226/D226</f>
        <v>0.15386467878148094</v>
      </c>
      <c r="AC226" s="35"/>
      <c r="AE226" s="37"/>
    </row>
    <row r="227" spans="1:31" s="36" customFormat="1" ht="18" customHeight="1">
      <c r="A227" s="40" t="s">
        <v>35</v>
      </c>
      <c r="B227" s="34">
        <f>[1]consoCURRENT!E4874</f>
        <v>7412000</v>
      </c>
      <c r="C227" s="34">
        <f>[1]consoCURRENT!F4874</f>
        <v>0</v>
      </c>
      <c r="D227" s="34">
        <f>[1]consoCURRENT!G4874</f>
        <v>7412000</v>
      </c>
      <c r="E227" s="34">
        <f>[1]consoCURRENT!H4874</f>
        <v>2719968.9</v>
      </c>
      <c r="F227" s="34">
        <f>[1]consoCURRENT!I4874</f>
        <v>0</v>
      </c>
      <c r="G227" s="34">
        <f>[1]consoCURRENT!J4874</f>
        <v>0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2719968.9</v>
      </c>
      <c r="O227" s="34">
        <f>[1]consoCURRENT!R4874</f>
        <v>0</v>
      </c>
      <c r="P227" s="34">
        <f>[1]consoCURRENT!S4874</f>
        <v>0</v>
      </c>
      <c r="Q227" s="34">
        <f>[1]consoCURRENT!T4874</f>
        <v>0</v>
      </c>
      <c r="R227" s="34">
        <f>[1]consoCURRENT!U4874</f>
        <v>0</v>
      </c>
      <c r="S227" s="34">
        <f>[1]consoCURRENT!V4874</f>
        <v>0</v>
      </c>
      <c r="T227" s="34">
        <f>[1]consoCURRENT!W4874</f>
        <v>0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>SUM(M227:Y227)</f>
        <v>2719968.9</v>
      </c>
      <c r="AA227" s="34">
        <f>D227-Z227</f>
        <v>4692031.0999999996</v>
      </c>
      <c r="AB227" s="41">
        <f>Z227/D227</f>
        <v>0.36696828116567726</v>
      </c>
      <c r="AC227" s="35"/>
      <c r="AE227" s="37"/>
    </row>
    <row r="228" spans="1:31" s="36" customFormat="1" ht="18" hidden="1" customHeight="1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>SUM(M228:Y228)</f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>SUM(M229:Y229)</f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>
      <c r="A230" s="42" t="s">
        <v>38</v>
      </c>
      <c r="B230" s="43">
        <f t="shared" ref="B230:AA230" si="45">SUM(B226:B229)</f>
        <v>20674000</v>
      </c>
      <c r="C230" s="43">
        <f t="shared" si="45"/>
        <v>0</v>
      </c>
      <c r="D230" s="43">
        <f t="shared" si="45"/>
        <v>20674000</v>
      </c>
      <c r="E230" s="43">
        <f t="shared" si="45"/>
        <v>4760522.2699999996</v>
      </c>
      <c r="F230" s="43">
        <f t="shared" si="45"/>
        <v>0</v>
      </c>
      <c r="G230" s="43">
        <f t="shared" si="45"/>
        <v>0</v>
      </c>
      <c r="H230" s="43">
        <f t="shared" si="45"/>
        <v>0</v>
      </c>
      <c r="I230" s="43">
        <f t="shared" si="45"/>
        <v>0</v>
      </c>
      <c r="J230" s="43">
        <f t="shared" si="45"/>
        <v>0</v>
      </c>
      <c r="K230" s="43">
        <f t="shared" si="45"/>
        <v>0</v>
      </c>
      <c r="L230" s="43">
        <f t="shared" si="45"/>
        <v>0</v>
      </c>
      <c r="M230" s="43">
        <f t="shared" si="45"/>
        <v>0</v>
      </c>
      <c r="N230" s="43">
        <f t="shared" si="45"/>
        <v>4760522.2699999996</v>
      </c>
      <c r="O230" s="43">
        <f t="shared" si="45"/>
        <v>0</v>
      </c>
      <c r="P230" s="43">
        <f t="shared" si="45"/>
        <v>0</v>
      </c>
      <c r="Q230" s="43">
        <f t="shared" si="45"/>
        <v>0</v>
      </c>
      <c r="R230" s="43">
        <f t="shared" si="45"/>
        <v>0</v>
      </c>
      <c r="S230" s="43">
        <f t="shared" si="45"/>
        <v>0</v>
      </c>
      <c r="T230" s="43">
        <f t="shared" si="45"/>
        <v>0</v>
      </c>
      <c r="U230" s="43">
        <f t="shared" si="45"/>
        <v>0</v>
      </c>
      <c r="V230" s="43">
        <f t="shared" si="45"/>
        <v>0</v>
      </c>
      <c r="W230" s="43">
        <f t="shared" si="45"/>
        <v>0</v>
      </c>
      <c r="X230" s="43">
        <f t="shared" si="45"/>
        <v>0</v>
      </c>
      <c r="Y230" s="43">
        <f t="shared" si="45"/>
        <v>0</v>
      </c>
      <c r="Z230" s="43">
        <f t="shared" si="45"/>
        <v>4760522.2699999996</v>
      </c>
      <c r="AA230" s="43">
        <f t="shared" si="45"/>
        <v>15913477.729999999</v>
      </c>
      <c r="AB230" s="44">
        <f>Z230/D230</f>
        <v>0.23026614443262067</v>
      </c>
      <c r="AC230" s="35"/>
      <c r="AE230" s="37"/>
    </row>
    <row r="231" spans="1:31" s="36" customFormat="1" ht="18" customHeight="1">
      <c r="A231" s="45" t="s">
        <v>39</v>
      </c>
      <c r="B231" s="34">
        <f>[1]consoCURRENT!E4913</f>
        <v>1195000</v>
      </c>
      <c r="C231" s="34">
        <f>[1]consoCURRENT!F4913</f>
        <v>0</v>
      </c>
      <c r="D231" s="34">
        <f>[1]consoCURRENT!G4913</f>
        <v>1195000</v>
      </c>
      <c r="E231" s="34">
        <f>[1]consoCURRENT!H4913</f>
        <v>1500</v>
      </c>
      <c r="F231" s="34">
        <f>[1]consoCURRENT!I4913</f>
        <v>0</v>
      </c>
      <c r="G231" s="34">
        <f>[1]consoCURRENT!J4913</f>
        <v>0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1500</v>
      </c>
      <c r="O231" s="34">
        <f>[1]consoCURRENT!R4913</f>
        <v>0</v>
      </c>
      <c r="P231" s="34">
        <f>[1]consoCURRENT!S4913</f>
        <v>0</v>
      </c>
      <c r="Q231" s="34">
        <f>[1]consoCURRENT!T4913</f>
        <v>0</v>
      </c>
      <c r="R231" s="34">
        <f>[1]consoCURRENT!U4913</f>
        <v>0</v>
      </c>
      <c r="S231" s="34">
        <f>[1]consoCURRENT!V4913</f>
        <v>0</v>
      </c>
      <c r="T231" s="34">
        <f>[1]consoCURRENT!W4913</f>
        <v>0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>SUM(M231:Y231)</f>
        <v>1500</v>
      </c>
      <c r="AA231" s="34">
        <f>D231-Z231</f>
        <v>1193500</v>
      </c>
      <c r="AB231" s="41">
        <f>Z231/D231</f>
        <v>1.2552301255230125E-3</v>
      </c>
      <c r="AC231" s="35"/>
      <c r="AE231" s="37"/>
    </row>
    <row r="232" spans="1:31" s="36" customFormat="1" ht="18" customHeight="1">
      <c r="A232" s="42" t="s">
        <v>40</v>
      </c>
      <c r="B232" s="43">
        <f t="shared" ref="B232:AA232" si="46">B231+B230</f>
        <v>21869000</v>
      </c>
      <c r="C232" s="43">
        <f t="shared" si="46"/>
        <v>0</v>
      </c>
      <c r="D232" s="43">
        <f t="shared" si="46"/>
        <v>21869000</v>
      </c>
      <c r="E232" s="43">
        <f t="shared" si="46"/>
        <v>4762022.2699999996</v>
      </c>
      <c r="F232" s="43">
        <f t="shared" si="46"/>
        <v>0</v>
      </c>
      <c r="G232" s="43">
        <f t="shared" si="46"/>
        <v>0</v>
      </c>
      <c r="H232" s="43">
        <f t="shared" si="46"/>
        <v>0</v>
      </c>
      <c r="I232" s="43">
        <f t="shared" si="46"/>
        <v>0</v>
      </c>
      <c r="J232" s="43">
        <f t="shared" si="46"/>
        <v>0</v>
      </c>
      <c r="K232" s="43">
        <f t="shared" si="46"/>
        <v>0</v>
      </c>
      <c r="L232" s="43">
        <f t="shared" si="46"/>
        <v>0</v>
      </c>
      <c r="M232" s="43">
        <f t="shared" si="46"/>
        <v>0</v>
      </c>
      <c r="N232" s="43">
        <f t="shared" si="46"/>
        <v>4762022.2699999996</v>
      </c>
      <c r="O232" s="43">
        <f t="shared" si="46"/>
        <v>0</v>
      </c>
      <c r="P232" s="43">
        <f t="shared" si="46"/>
        <v>0</v>
      </c>
      <c r="Q232" s="43">
        <f t="shared" si="46"/>
        <v>0</v>
      </c>
      <c r="R232" s="43">
        <f t="shared" si="46"/>
        <v>0</v>
      </c>
      <c r="S232" s="43">
        <f t="shared" si="46"/>
        <v>0</v>
      </c>
      <c r="T232" s="43">
        <f t="shared" si="46"/>
        <v>0</v>
      </c>
      <c r="U232" s="43">
        <f t="shared" si="46"/>
        <v>0</v>
      </c>
      <c r="V232" s="43">
        <f t="shared" si="46"/>
        <v>0</v>
      </c>
      <c r="W232" s="43">
        <f t="shared" si="46"/>
        <v>0</v>
      </c>
      <c r="X232" s="43">
        <f t="shared" si="46"/>
        <v>0</v>
      </c>
      <c r="Y232" s="43">
        <f t="shared" si="46"/>
        <v>0</v>
      </c>
      <c r="Z232" s="43">
        <f t="shared" si="46"/>
        <v>4762022.2699999996</v>
      </c>
      <c r="AA232" s="43">
        <f t="shared" si="46"/>
        <v>17106977.729999997</v>
      </c>
      <c r="AB232" s="44">
        <f>Z232/D232</f>
        <v>0.2177521729388632</v>
      </c>
      <c r="AC232" s="46"/>
      <c r="AE232" s="37">
        <f>SUM('[1]sum-co'!S64+'[2]CMF-101regularapril8'!$EV$380)</f>
        <v>4762022.2699999996</v>
      </c>
    </row>
    <row r="233" spans="1:31" s="36" customFormat="1" ht="15" customHeight="1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>
      <c r="A236" s="40" t="s">
        <v>34</v>
      </c>
      <c r="B236" s="34">
        <f>[1]consoCURRENT!E4974</f>
        <v>30961000</v>
      </c>
      <c r="C236" s="34">
        <f>[1]consoCURRENT!F4974</f>
        <v>0</v>
      </c>
      <c r="D236" s="34">
        <f>[1]consoCURRENT!G4974</f>
        <v>30961000</v>
      </c>
      <c r="E236" s="34">
        <f>[1]consoCURRENT!H4974</f>
        <v>2721789.07</v>
      </c>
      <c r="F236" s="34">
        <f>[1]consoCURRENT!I4974</f>
        <v>0</v>
      </c>
      <c r="G236" s="34">
        <f>[1]consoCURRENT!J4974</f>
        <v>0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2721789.07</v>
      </c>
      <c r="O236" s="34">
        <f>[1]consoCURRENT!R4974</f>
        <v>0</v>
      </c>
      <c r="P236" s="34">
        <f>[1]consoCURRENT!S4974</f>
        <v>0</v>
      </c>
      <c r="Q236" s="34">
        <f>[1]consoCURRENT!T4974</f>
        <v>0</v>
      </c>
      <c r="R236" s="34">
        <f>[1]consoCURRENT!U4974</f>
        <v>0</v>
      </c>
      <c r="S236" s="34">
        <f>[1]consoCURRENT!V4974</f>
        <v>0</v>
      </c>
      <c r="T236" s="34">
        <f>[1]consoCURRENT!W4974</f>
        <v>0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2721789.07</v>
      </c>
      <c r="AA236" s="34">
        <f>D236-Z236</f>
        <v>28239210.93</v>
      </c>
      <c r="AB236" s="41">
        <f>Z236/D236</f>
        <v>8.7910244178159611E-2</v>
      </c>
      <c r="AC236" s="35"/>
      <c r="AE236" s="37"/>
    </row>
    <row r="237" spans="1:31" s="36" customFormat="1" ht="18" customHeight="1">
      <c r="A237" s="40" t="s">
        <v>35</v>
      </c>
      <c r="B237" s="34">
        <f>[1]consoCURRENT!E5087</f>
        <v>42052000</v>
      </c>
      <c r="C237" s="34">
        <f>[1]consoCURRENT!F5087</f>
        <v>0</v>
      </c>
      <c r="D237" s="34">
        <f>[1]consoCURRENT!G5087</f>
        <v>42052000</v>
      </c>
      <c r="E237" s="34">
        <f>[1]consoCURRENT!H5087</f>
        <v>9363688.7199999988</v>
      </c>
      <c r="F237" s="34">
        <f>[1]consoCURRENT!I5087</f>
        <v>0</v>
      </c>
      <c r="G237" s="34">
        <f>[1]consoCURRENT!J5087</f>
        <v>0</v>
      </c>
      <c r="H237" s="34">
        <f>[1]consoCURRENT!K5087</f>
        <v>0</v>
      </c>
      <c r="I237" s="34">
        <f>[1]consoCURRENT!L5087</f>
        <v>3139608.12</v>
      </c>
      <c r="J237" s="34">
        <f>[1]consoCURRENT!M5087</f>
        <v>0</v>
      </c>
      <c r="K237" s="34">
        <f>[1]consoCURRENT!N5087</f>
        <v>0</v>
      </c>
      <c r="L237" s="34">
        <f>[1]consoCURRENT!O5087</f>
        <v>0</v>
      </c>
      <c r="M237" s="34">
        <f>[1]consoCURRENT!P5087</f>
        <v>3139608.12</v>
      </c>
      <c r="N237" s="34">
        <f>[1]consoCURRENT!Q5087</f>
        <v>6224080.5999999996</v>
      </c>
      <c r="O237" s="34">
        <f>[1]consoCURRENT!R5087</f>
        <v>0</v>
      </c>
      <c r="P237" s="34">
        <f>[1]consoCURRENT!S5087</f>
        <v>0</v>
      </c>
      <c r="Q237" s="34">
        <f>[1]consoCURRENT!T5087</f>
        <v>0</v>
      </c>
      <c r="R237" s="34">
        <f>[1]consoCURRENT!U5087</f>
        <v>0</v>
      </c>
      <c r="S237" s="34">
        <f>[1]consoCURRENT!V5087</f>
        <v>0</v>
      </c>
      <c r="T237" s="34">
        <f>[1]consoCURRENT!W5087</f>
        <v>0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>SUM(M237:Y237)</f>
        <v>9363688.7199999988</v>
      </c>
      <c r="AA237" s="34">
        <f>D237-Z237</f>
        <v>32688311.280000001</v>
      </c>
      <c r="AB237" s="41">
        <f>Z237/D237</f>
        <v>0.22266928374393605</v>
      </c>
      <c r="AC237" s="35"/>
      <c r="AE237" s="37"/>
    </row>
    <row r="238" spans="1:31" s="36" customFormat="1" ht="18" hidden="1" customHeight="1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>SUM(M238:Y238)</f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>SUM(M239:Y239)</f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>
      <c r="A240" s="42" t="s">
        <v>38</v>
      </c>
      <c r="B240" s="43">
        <f t="shared" ref="B240:AA240" si="47">SUM(B236:B239)</f>
        <v>73013000</v>
      </c>
      <c r="C240" s="43">
        <f t="shared" si="47"/>
        <v>0</v>
      </c>
      <c r="D240" s="43">
        <f t="shared" si="47"/>
        <v>73013000</v>
      </c>
      <c r="E240" s="43">
        <f t="shared" si="47"/>
        <v>12085477.789999999</v>
      </c>
      <c r="F240" s="43">
        <f t="shared" si="47"/>
        <v>0</v>
      </c>
      <c r="G240" s="43">
        <f t="shared" si="47"/>
        <v>0</v>
      </c>
      <c r="H240" s="43">
        <f t="shared" si="47"/>
        <v>0</v>
      </c>
      <c r="I240" s="43">
        <f t="shared" si="47"/>
        <v>3139608.12</v>
      </c>
      <c r="J240" s="43">
        <f t="shared" si="47"/>
        <v>0</v>
      </c>
      <c r="K240" s="43">
        <f t="shared" si="47"/>
        <v>0</v>
      </c>
      <c r="L240" s="43">
        <f t="shared" si="47"/>
        <v>0</v>
      </c>
      <c r="M240" s="43">
        <f t="shared" si="47"/>
        <v>3139608.12</v>
      </c>
      <c r="N240" s="43">
        <f t="shared" si="47"/>
        <v>8945869.6699999999</v>
      </c>
      <c r="O240" s="43">
        <f t="shared" si="47"/>
        <v>0</v>
      </c>
      <c r="P240" s="43">
        <f t="shared" si="47"/>
        <v>0</v>
      </c>
      <c r="Q240" s="43">
        <f t="shared" si="47"/>
        <v>0</v>
      </c>
      <c r="R240" s="43">
        <f t="shared" si="47"/>
        <v>0</v>
      </c>
      <c r="S240" s="43">
        <f t="shared" si="47"/>
        <v>0</v>
      </c>
      <c r="T240" s="43">
        <f t="shared" si="47"/>
        <v>0</v>
      </c>
      <c r="U240" s="43">
        <f t="shared" si="47"/>
        <v>0</v>
      </c>
      <c r="V240" s="43">
        <f t="shared" si="47"/>
        <v>0</v>
      </c>
      <c r="W240" s="43">
        <f t="shared" si="47"/>
        <v>0</v>
      </c>
      <c r="X240" s="43">
        <f t="shared" si="47"/>
        <v>0</v>
      </c>
      <c r="Y240" s="43">
        <f t="shared" si="47"/>
        <v>0</v>
      </c>
      <c r="Z240" s="43">
        <f t="shared" si="47"/>
        <v>12085477.789999999</v>
      </c>
      <c r="AA240" s="43">
        <f t="shared" si="47"/>
        <v>60927522.210000001</v>
      </c>
      <c r="AB240" s="44">
        <f>Z240/D240</f>
        <v>0.16552501321682439</v>
      </c>
      <c r="AC240" s="35"/>
      <c r="AE240" s="37"/>
    </row>
    <row r="241" spans="1:31" s="36" customFormat="1" ht="18" customHeight="1">
      <c r="A241" s="45" t="s">
        <v>39</v>
      </c>
      <c r="B241" s="34">
        <f>[1]consoCURRENT!E5126</f>
        <v>2383000</v>
      </c>
      <c r="C241" s="34">
        <f>[1]consoCURRENT!F5126</f>
        <v>0</v>
      </c>
      <c r="D241" s="34">
        <f>[1]consoCURRENT!G5126</f>
        <v>2383000</v>
      </c>
      <c r="E241" s="34">
        <f>[1]consoCURRENT!H5126</f>
        <v>191326.32</v>
      </c>
      <c r="F241" s="34">
        <f>[1]consoCURRENT!I5126</f>
        <v>0</v>
      </c>
      <c r="G241" s="34">
        <f>[1]consoCURRENT!J5126</f>
        <v>0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191326.32</v>
      </c>
      <c r="O241" s="34">
        <f>[1]consoCURRENT!R5126</f>
        <v>0</v>
      </c>
      <c r="P241" s="34">
        <f>[1]consoCURRENT!S5126</f>
        <v>0</v>
      </c>
      <c r="Q241" s="34">
        <f>[1]consoCURRENT!T5126</f>
        <v>0</v>
      </c>
      <c r="R241" s="34">
        <f>[1]consoCURRENT!U5126</f>
        <v>0</v>
      </c>
      <c r="S241" s="34">
        <f>[1]consoCURRENT!V5126</f>
        <v>0</v>
      </c>
      <c r="T241" s="34">
        <f>[1]consoCURRENT!W5126</f>
        <v>0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191326.32</v>
      </c>
      <c r="AA241" s="34">
        <f>D241-Z241</f>
        <v>2191673.6800000002</v>
      </c>
      <c r="AB241" s="41">
        <f>Z241/D241</f>
        <v>8.0288006714225771E-2</v>
      </c>
      <c r="AC241" s="35"/>
      <c r="AE241" s="37"/>
    </row>
    <row r="242" spans="1:31" s="36" customFormat="1" ht="18" customHeight="1">
      <c r="A242" s="42" t="s">
        <v>40</v>
      </c>
      <c r="B242" s="43">
        <f t="shared" ref="B242:AA242" si="48">B241+B240</f>
        <v>75396000</v>
      </c>
      <c r="C242" s="43">
        <f t="shared" si="48"/>
        <v>0</v>
      </c>
      <c r="D242" s="43">
        <f t="shared" si="48"/>
        <v>75396000</v>
      </c>
      <c r="E242" s="43">
        <f t="shared" si="48"/>
        <v>12276804.109999999</v>
      </c>
      <c r="F242" s="43">
        <f t="shared" si="48"/>
        <v>0</v>
      </c>
      <c r="G242" s="43">
        <f t="shared" si="48"/>
        <v>0</v>
      </c>
      <c r="H242" s="43">
        <f t="shared" si="48"/>
        <v>0</v>
      </c>
      <c r="I242" s="43">
        <f t="shared" si="48"/>
        <v>3139608.12</v>
      </c>
      <c r="J242" s="43">
        <f t="shared" si="48"/>
        <v>0</v>
      </c>
      <c r="K242" s="43">
        <f t="shared" si="48"/>
        <v>0</v>
      </c>
      <c r="L242" s="43">
        <f t="shared" si="48"/>
        <v>0</v>
      </c>
      <c r="M242" s="43">
        <f t="shared" si="48"/>
        <v>3139608.12</v>
      </c>
      <c r="N242" s="43">
        <f t="shared" si="48"/>
        <v>9137195.9900000002</v>
      </c>
      <c r="O242" s="43">
        <f t="shared" si="48"/>
        <v>0</v>
      </c>
      <c r="P242" s="43">
        <f t="shared" si="48"/>
        <v>0</v>
      </c>
      <c r="Q242" s="43">
        <f t="shared" si="48"/>
        <v>0</v>
      </c>
      <c r="R242" s="43">
        <f t="shared" si="48"/>
        <v>0</v>
      </c>
      <c r="S242" s="43">
        <f t="shared" si="48"/>
        <v>0</v>
      </c>
      <c r="T242" s="43">
        <f t="shared" si="48"/>
        <v>0</v>
      </c>
      <c r="U242" s="43">
        <f t="shared" si="48"/>
        <v>0</v>
      </c>
      <c r="V242" s="43">
        <f t="shared" si="48"/>
        <v>0</v>
      </c>
      <c r="W242" s="43">
        <f t="shared" si="48"/>
        <v>0</v>
      </c>
      <c r="X242" s="43">
        <f t="shared" si="48"/>
        <v>0</v>
      </c>
      <c r="Y242" s="43">
        <f t="shared" si="48"/>
        <v>0</v>
      </c>
      <c r="Z242" s="43">
        <f t="shared" si="48"/>
        <v>12276804.109999999</v>
      </c>
      <c r="AA242" s="43">
        <f t="shared" si="48"/>
        <v>63119195.890000001</v>
      </c>
      <c r="AB242" s="44">
        <f>Z242/D242</f>
        <v>0.16283097392434612</v>
      </c>
      <c r="AC242" s="46"/>
      <c r="AE242" s="37">
        <f>SUM('[1]sum-co'!S74+'[2]CMF-101regularapril8'!$EV$473)</f>
        <v>27851321.060000002</v>
      </c>
    </row>
    <row r="243" spans="1:31" s="36" customFormat="1" ht="15" customHeight="1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5.25" customHeight="1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>
      <c r="A246" s="40" t="s">
        <v>34</v>
      </c>
      <c r="B246" s="34">
        <f>[1]consoCURRENT!E5187</f>
        <v>45374000</v>
      </c>
      <c r="C246" s="34">
        <f>[1]consoCURRENT!F5187</f>
        <v>0</v>
      </c>
      <c r="D246" s="34">
        <f>[1]consoCURRENT!G5187</f>
        <v>45374000</v>
      </c>
      <c r="E246" s="34">
        <f>[1]consoCURRENT!H5187</f>
        <v>6246544.3600000003</v>
      </c>
      <c r="F246" s="34">
        <f>[1]consoCURRENT!I5187</f>
        <v>0</v>
      </c>
      <c r="G246" s="34">
        <f>[1]consoCURRENT!J5187</f>
        <v>0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6246544.3600000003</v>
      </c>
      <c r="O246" s="34">
        <f>[1]consoCURRENT!R5187</f>
        <v>0</v>
      </c>
      <c r="P246" s="34">
        <f>[1]consoCURRENT!S5187</f>
        <v>0</v>
      </c>
      <c r="Q246" s="34">
        <f>[1]consoCURRENT!T5187</f>
        <v>0</v>
      </c>
      <c r="R246" s="34">
        <f>[1]consoCURRENT!U5187</f>
        <v>0</v>
      </c>
      <c r="S246" s="34">
        <f>[1]consoCURRENT!V5187</f>
        <v>0</v>
      </c>
      <c r="T246" s="34">
        <f>[1]consoCURRENT!W5187</f>
        <v>0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6246544.3600000003</v>
      </c>
      <c r="AA246" s="34">
        <f>D246-Z246</f>
        <v>39127455.640000001</v>
      </c>
      <c r="AB246" s="41">
        <f>Z246/D246</f>
        <v>0.13766792348040729</v>
      </c>
      <c r="AC246" s="35"/>
      <c r="AE246" s="37"/>
    </row>
    <row r="247" spans="1:31" s="36" customFormat="1" ht="18" customHeight="1">
      <c r="A247" s="40" t="s">
        <v>35</v>
      </c>
      <c r="B247" s="34">
        <f>[1]consoCURRENT!E5300</f>
        <v>26160000</v>
      </c>
      <c r="C247" s="34">
        <f>[1]consoCURRENT!F5300</f>
        <v>0</v>
      </c>
      <c r="D247" s="34">
        <f>[1]consoCURRENT!G5300</f>
        <v>26160000</v>
      </c>
      <c r="E247" s="34">
        <f>[1]consoCURRENT!H5300</f>
        <v>1074474.31</v>
      </c>
      <c r="F247" s="34">
        <f>[1]consoCURRENT!I5300</f>
        <v>0</v>
      </c>
      <c r="G247" s="34">
        <f>[1]consoCURRENT!J5300</f>
        <v>0</v>
      </c>
      <c r="H247" s="34">
        <f>[1]consoCURRENT!K5300</f>
        <v>0</v>
      </c>
      <c r="I247" s="34">
        <f>[1]consoCURRENT!L5300</f>
        <v>0</v>
      </c>
      <c r="J247" s="34">
        <f>[1]consoCURRENT!M5300</f>
        <v>0</v>
      </c>
      <c r="K247" s="34">
        <f>[1]consoCURRENT!N5300</f>
        <v>0</v>
      </c>
      <c r="L247" s="34">
        <f>[1]consoCURRENT!O5300</f>
        <v>0</v>
      </c>
      <c r="M247" s="34">
        <f>[1]consoCURRENT!P5300</f>
        <v>0</v>
      </c>
      <c r="N247" s="34">
        <f>[1]consoCURRENT!Q5300</f>
        <v>1074474.31</v>
      </c>
      <c r="O247" s="34">
        <f>[1]consoCURRENT!R5300</f>
        <v>0</v>
      </c>
      <c r="P247" s="34">
        <f>[1]consoCURRENT!S5300</f>
        <v>0</v>
      </c>
      <c r="Q247" s="34">
        <f>[1]consoCURRENT!T5300</f>
        <v>0</v>
      </c>
      <c r="R247" s="34">
        <f>[1]consoCURRENT!U5300</f>
        <v>0</v>
      </c>
      <c r="S247" s="34">
        <f>[1]consoCURRENT!V5300</f>
        <v>0</v>
      </c>
      <c r="T247" s="34">
        <f>[1]consoCURRENT!W5300</f>
        <v>0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>SUM(M247:Y247)</f>
        <v>1074474.31</v>
      </c>
      <c r="AA247" s="34">
        <f>D247-Z247</f>
        <v>25085525.690000001</v>
      </c>
      <c r="AB247" s="41">
        <f>Z247/D247</f>
        <v>4.1073176987767586E-2</v>
      </c>
      <c r="AC247" s="35"/>
      <c r="AE247" s="37"/>
    </row>
    <row r="248" spans="1:31" s="36" customFormat="1" ht="18" hidden="1" customHeight="1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>SUM(M248:Y248)</f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>SUM(M249:Y249)</f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>
      <c r="A250" s="42" t="s">
        <v>38</v>
      </c>
      <c r="B250" s="43">
        <f t="shared" ref="B250:AA250" si="49">SUM(B246:B249)</f>
        <v>71534000</v>
      </c>
      <c r="C250" s="43">
        <f t="shared" si="49"/>
        <v>0</v>
      </c>
      <c r="D250" s="43">
        <f t="shared" si="49"/>
        <v>71534000</v>
      </c>
      <c r="E250" s="43">
        <f t="shared" si="49"/>
        <v>7321018.6699999999</v>
      </c>
      <c r="F250" s="43">
        <f t="shared" si="49"/>
        <v>0</v>
      </c>
      <c r="G250" s="43">
        <f t="shared" si="49"/>
        <v>0</v>
      </c>
      <c r="H250" s="43">
        <f t="shared" si="49"/>
        <v>0</v>
      </c>
      <c r="I250" s="43">
        <f t="shared" si="49"/>
        <v>0</v>
      </c>
      <c r="J250" s="43">
        <f t="shared" si="49"/>
        <v>0</v>
      </c>
      <c r="K250" s="43">
        <f t="shared" si="49"/>
        <v>0</v>
      </c>
      <c r="L250" s="43">
        <f t="shared" si="49"/>
        <v>0</v>
      </c>
      <c r="M250" s="43">
        <f t="shared" si="49"/>
        <v>0</v>
      </c>
      <c r="N250" s="43">
        <f t="shared" si="49"/>
        <v>7321018.6699999999</v>
      </c>
      <c r="O250" s="43">
        <f t="shared" si="49"/>
        <v>0</v>
      </c>
      <c r="P250" s="43">
        <f t="shared" si="49"/>
        <v>0</v>
      </c>
      <c r="Q250" s="43">
        <f t="shared" si="49"/>
        <v>0</v>
      </c>
      <c r="R250" s="43">
        <f t="shared" si="49"/>
        <v>0</v>
      </c>
      <c r="S250" s="43">
        <f t="shared" si="49"/>
        <v>0</v>
      </c>
      <c r="T250" s="43">
        <f t="shared" si="49"/>
        <v>0</v>
      </c>
      <c r="U250" s="43">
        <f t="shared" si="49"/>
        <v>0</v>
      </c>
      <c r="V250" s="43">
        <f t="shared" si="49"/>
        <v>0</v>
      </c>
      <c r="W250" s="43">
        <f t="shared" si="49"/>
        <v>0</v>
      </c>
      <c r="X250" s="43">
        <f t="shared" si="49"/>
        <v>0</v>
      </c>
      <c r="Y250" s="43">
        <f t="shared" si="49"/>
        <v>0</v>
      </c>
      <c r="Z250" s="43">
        <f t="shared" si="49"/>
        <v>7321018.6699999999</v>
      </c>
      <c r="AA250" s="43">
        <f t="shared" si="49"/>
        <v>64212981.329999998</v>
      </c>
      <c r="AB250" s="44">
        <f>Z250/D250</f>
        <v>0.10234320281264853</v>
      </c>
      <c r="AC250" s="35"/>
      <c r="AE250" s="37"/>
    </row>
    <row r="251" spans="1:31" s="36" customFormat="1" ht="18" customHeight="1">
      <c r="A251" s="45" t="s">
        <v>39</v>
      </c>
      <c r="B251" s="34">
        <f>[1]consoCURRENT!E5339</f>
        <v>3875000</v>
      </c>
      <c r="C251" s="34">
        <f>[1]consoCURRENT!F5339</f>
        <v>0</v>
      </c>
      <c r="D251" s="34">
        <f>[1]consoCURRENT!G5339</f>
        <v>3875000</v>
      </c>
      <c r="E251" s="34">
        <f>[1]consoCURRENT!H5339</f>
        <v>405617.8</v>
      </c>
      <c r="F251" s="34">
        <f>[1]consoCURRENT!I5339</f>
        <v>0</v>
      </c>
      <c r="G251" s="34">
        <f>[1]consoCURRENT!J5339</f>
        <v>0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405617.8</v>
      </c>
      <c r="O251" s="34">
        <f>[1]consoCURRENT!R5339</f>
        <v>0</v>
      </c>
      <c r="P251" s="34">
        <f>[1]consoCURRENT!S5339</f>
        <v>0</v>
      </c>
      <c r="Q251" s="34">
        <f>[1]consoCURRENT!T5339</f>
        <v>0</v>
      </c>
      <c r="R251" s="34">
        <f>[1]consoCURRENT!U5339</f>
        <v>0</v>
      </c>
      <c r="S251" s="34">
        <f>[1]consoCURRENT!V5339</f>
        <v>0</v>
      </c>
      <c r="T251" s="34">
        <f>[1]consoCURRENT!W5339</f>
        <v>0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>SUM(M251:Y251)</f>
        <v>405617.8</v>
      </c>
      <c r="AA251" s="34">
        <f>D251-Z251</f>
        <v>3469382.2</v>
      </c>
      <c r="AB251" s="41">
        <f>Z251/D251</f>
        <v>0.10467556129032257</v>
      </c>
      <c r="AC251" s="35"/>
      <c r="AE251" s="37"/>
    </row>
    <row r="252" spans="1:31" s="36" customFormat="1" ht="18" customHeight="1">
      <c r="A252" s="42" t="s">
        <v>40</v>
      </c>
      <c r="B252" s="43">
        <f t="shared" ref="B252:AA252" si="50">B251+B250</f>
        <v>75409000</v>
      </c>
      <c r="C252" s="43">
        <f t="shared" si="50"/>
        <v>0</v>
      </c>
      <c r="D252" s="43">
        <f t="shared" si="50"/>
        <v>75409000</v>
      </c>
      <c r="E252" s="43">
        <f t="shared" si="50"/>
        <v>7726636.4699999997</v>
      </c>
      <c r="F252" s="43">
        <f t="shared" si="50"/>
        <v>0</v>
      </c>
      <c r="G252" s="43">
        <f t="shared" si="50"/>
        <v>0</v>
      </c>
      <c r="H252" s="43">
        <f t="shared" si="50"/>
        <v>0</v>
      </c>
      <c r="I252" s="43">
        <f t="shared" si="50"/>
        <v>0</v>
      </c>
      <c r="J252" s="43">
        <f t="shared" si="50"/>
        <v>0</v>
      </c>
      <c r="K252" s="43">
        <f t="shared" si="50"/>
        <v>0</v>
      </c>
      <c r="L252" s="43">
        <f t="shared" si="50"/>
        <v>0</v>
      </c>
      <c r="M252" s="43">
        <f t="shared" si="50"/>
        <v>0</v>
      </c>
      <c r="N252" s="43">
        <f t="shared" si="50"/>
        <v>7726636.4699999997</v>
      </c>
      <c r="O252" s="43">
        <f t="shared" si="50"/>
        <v>0</v>
      </c>
      <c r="P252" s="43">
        <f t="shared" si="50"/>
        <v>0</v>
      </c>
      <c r="Q252" s="43">
        <f t="shared" si="50"/>
        <v>0</v>
      </c>
      <c r="R252" s="43">
        <f t="shared" si="50"/>
        <v>0</v>
      </c>
      <c r="S252" s="43">
        <f t="shared" si="50"/>
        <v>0</v>
      </c>
      <c r="T252" s="43">
        <f t="shared" si="50"/>
        <v>0</v>
      </c>
      <c r="U252" s="43">
        <f t="shared" si="50"/>
        <v>0</v>
      </c>
      <c r="V252" s="43">
        <f t="shared" si="50"/>
        <v>0</v>
      </c>
      <c r="W252" s="43">
        <f t="shared" si="50"/>
        <v>0</v>
      </c>
      <c r="X252" s="43">
        <f t="shared" si="50"/>
        <v>0</v>
      </c>
      <c r="Y252" s="43">
        <f t="shared" si="50"/>
        <v>0</v>
      </c>
      <c r="Z252" s="43">
        <f t="shared" si="50"/>
        <v>7726636.4699999997</v>
      </c>
      <c r="AA252" s="43">
        <f t="shared" si="50"/>
        <v>67682363.530000001</v>
      </c>
      <c r="AB252" s="44">
        <f>Z252/D252</f>
        <v>0.10246305440995106</v>
      </c>
      <c r="AC252" s="46"/>
      <c r="AE252" s="37">
        <f>SUM('[2]CMF-101regularapril8'!$EV$566+'[1]sum-co'!S84)</f>
        <v>12026469.91</v>
      </c>
    </row>
    <row r="253" spans="1:31" s="36" customFormat="1" ht="15" customHeight="1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7.100000000000001" customHeight="1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0" t="e">
        <f>Z256/D256</f>
        <v>#DIV/0!</v>
      </c>
      <c r="AC256" s="35"/>
      <c r="AE256" s="37"/>
    </row>
    <row r="257" spans="1:31" s="36" customFormat="1" ht="18" customHeight="1">
      <c r="A257" s="40" t="s">
        <v>35</v>
      </c>
      <c r="B257" s="34">
        <f>[1]consoCURRENT!E5513</f>
        <v>66396000</v>
      </c>
      <c r="C257" s="34">
        <f>[1]consoCURRENT!F5513</f>
        <v>0</v>
      </c>
      <c r="D257" s="34">
        <f>[1]consoCURRENT!G5513</f>
        <v>66396000</v>
      </c>
      <c r="E257" s="34">
        <f>[1]consoCURRENT!H5513</f>
        <v>22911757.790000003</v>
      </c>
      <c r="F257" s="34">
        <f>[1]consoCURRENT!I5513</f>
        <v>0</v>
      </c>
      <c r="G257" s="34">
        <f>[1]consoCURRENT!J5513</f>
        <v>0</v>
      </c>
      <c r="H257" s="34">
        <f>[1]consoCURRENT!K5513</f>
        <v>0</v>
      </c>
      <c r="I257" s="34">
        <f>[1]consoCURRENT!L5513</f>
        <v>10804833.330000002</v>
      </c>
      <c r="J257" s="34">
        <f>[1]consoCURRENT!M5513</f>
        <v>0</v>
      </c>
      <c r="K257" s="34">
        <f>[1]consoCURRENT!N5513</f>
        <v>0</v>
      </c>
      <c r="L257" s="34">
        <f>[1]consoCURRENT!O5513</f>
        <v>0</v>
      </c>
      <c r="M257" s="34">
        <f>[1]consoCURRENT!P5513</f>
        <v>10804833.330000002</v>
      </c>
      <c r="N257" s="34">
        <f>[1]consoCURRENT!Q5513</f>
        <v>12106924.460000001</v>
      </c>
      <c r="O257" s="34">
        <f>[1]consoCURRENT!R5513</f>
        <v>0</v>
      </c>
      <c r="P257" s="34">
        <f>[1]consoCURRENT!S5513</f>
        <v>0</v>
      </c>
      <c r="Q257" s="34">
        <f>[1]consoCURRENT!T5513</f>
        <v>0</v>
      </c>
      <c r="R257" s="34">
        <f>[1]consoCURRENT!U5513</f>
        <v>0</v>
      </c>
      <c r="S257" s="34">
        <f>[1]consoCURRENT!V5513</f>
        <v>0</v>
      </c>
      <c r="T257" s="34">
        <f>[1]consoCURRENT!W5513</f>
        <v>0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>SUM(M257:Y257)</f>
        <v>22911757.790000003</v>
      </c>
      <c r="AA257" s="34">
        <f>D257-Z257</f>
        <v>43484242.209999993</v>
      </c>
      <c r="AB257" s="41">
        <f>Z257/D257</f>
        <v>0.34507738101692875</v>
      </c>
      <c r="AC257" s="35"/>
      <c r="AE257" s="37"/>
    </row>
    <row r="258" spans="1:31" s="36" customFormat="1" ht="18" hidden="1" customHeight="1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>SUM(M258:Y258)</f>
        <v>0</v>
      </c>
      <c r="AA258" s="34">
        <f>D258-Z258</f>
        <v>0</v>
      </c>
      <c r="AB258" s="60"/>
      <c r="AC258" s="35"/>
      <c r="AE258" s="37"/>
    </row>
    <row r="259" spans="1:31" s="36" customFormat="1" ht="18" customHeight="1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>SUM(M259:Y259)</f>
        <v>0</v>
      </c>
      <c r="AA259" s="34">
        <f>D259-Z259</f>
        <v>0</v>
      </c>
      <c r="AB259" s="60"/>
      <c r="AC259" s="35"/>
      <c r="AE259" s="37"/>
    </row>
    <row r="260" spans="1:31" s="36" customFormat="1" ht="18" customHeight="1">
      <c r="A260" s="42" t="s">
        <v>38</v>
      </c>
      <c r="B260" s="43">
        <f>SUM(B256:B259)</f>
        <v>66396000</v>
      </c>
      <c r="C260" s="43">
        <f>SUM(C256:C259)</f>
        <v>0</v>
      </c>
      <c r="D260" s="43">
        <f>SUM(D256:D259)</f>
        <v>66396000</v>
      </c>
      <c r="E260" s="43">
        <f t="shared" ref="E260:AA260" si="51">SUM(E256:E259)</f>
        <v>22911757.790000003</v>
      </c>
      <c r="F260" s="43">
        <f t="shared" si="51"/>
        <v>0</v>
      </c>
      <c r="G260" s="43">
        <f t="shared" si="51"/>
        <v>0</v>
      </c>
      <c r="H260" s="43">
        <f t="shared" si="51"/>
        <v>0</v>
      </c>
      <c r="I260" s="43">
        <f t="shared" si="51"/>
        <v>10804833.330000002</v>
      </c>
      <c r="J260" s="43">
        <f t="shared" si="51"/>
        <v>0</v>
      </c>
      <c r="K260" s="43">
        <f t="shared" si="51"/>
        <v>0</v>
      </c>
      <c r="L260" s="43">
        <f t="shared" si="51"/>
        <v>0</v>
      </c>
      <c r="M260" s="43">
        <f t="shared" si="51"/>
        <v>10804833.330000002</v>
      </c>
      <c r="N260" s="43">
        <f t="shared" si="51"/>
        <v>12106924.460000001</v>
      </c>
      <c r="O260" s="43">
        <f t="shared" si="51"/>
        <v>0</v>
      </c>
      <c r="P260" s="43">
        <f t="shared" si="51"/>
        <v>0</v>
      </c>
      <c r="Q260" s="43">
        <f t="shared" si="51"/>
        <v>0</v>
      </c>
      <c r="R260" s="43">
        <f t="shared" si="51"/>
        <v>0</v>
      </c>
      <c r="S260" s="43">
        <f t="shared" si="51"/>
        <v>0</v>
      </c>
      <c r="T260" s="43">
        <f t="shared" si="51"/>
        <v>0</v>
      </c>
      <c r="U260" s="43">
        <f t="shared" si="51"/>
        <v>0</v>
      </c>
      <c r="V260" s="43">
        <f t="shared" si="51"/>
        <v>0</v>
      </c>
      <c r="W260" s="43">
        <f t="shared" si="51"/>
        <v>0</v>
      </c>
      <c r="X260" s="43">
        <f t="shared" si="51"/>
        <v>0</v>
      </c>
      <c r="Y260" s="43">
        <f t="shared" si="51"/>
        <v>0</v>
      </c>
      <c r="Z260" s="43">
        <f t="shared" si="51"/>
        <v>22911757.790000003</v>
      </c>
      <c r="AA260" s="43">
        <f t="shared" si="51"/>
        <v>43484242.209999993</v>
      </c>
      <c r="AB260" s="44">
        <f>Z260/D260</f>
        <v>0.34507738101692875</v>
      </c>
      <c r="AC260" s="35"/>
      <c r="AE260" s="37"/>
    </row>
    <row r="261" spans="1:31" s="36" customFormat="1" ht="18" hidden="1" customHeight="1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>SUM(M261:Y261)</f>
        <v>0</v>
      </c>
      <c r="AA261" s="34">
        <f>D261-Z261</f>
        <v>0</v>
      </c>
      <c r="AB261" s="60" t="e">
        <f>Z261/D261</f>
        <v>#DIV/0!</v>
      </c>
      <c r="AC261" s="35"/>
      <c r="AE261" s="37"/>
    </row>
    <row r="262" spans="1:31" s="36" customFormat="1" ht="18" customHeight="1">
      <c r="A262" s="42" t="s">
        <v>40</v>
      </c>
      <c r="B262" s="43">
        <f>B261+B260</f>
        <v>66396000</v>
      </c>
      <c r="C262" s="43">
        <f>C261+C260</f>
        <v>0</v>
      </c>
      <c r="D262" s="43">
        <f>D261+D260</f>
        <v>66396000</v>
      </c>
      <c r="E262" s="43">
        <f t="shared" ref="E262:AA262" si="52">E261+E260</f>
        <v>22911757.790000003</v>
      </c>
      <c r="F262" s="43">
        <f t="shared" si="52"/>
        <v>0</v>
      </c>
      <c r="G262" s="43">
        <f t="shared" si="52"/>
        <v>0</v>
      </c>
      <c r="H262" s="43">
        <f t="shared" si="52"/>
        <v>0</v>
      </c>
      <c r="I262" s="43">
        <f t="shared" si="52"/>
        <v>10804833.330000002</v>
      </c>
      <c r="J262" s="43">
        <f t="shared" si="52"/>
        <v>0</v>
      </c>
      <c r="K262" s="43">
        <f t="shared" si="52"/>
        <v>0</v>
      </c>
      <c r="L262" s="43">
        <f t="shared" si="52"/>
        <v>0</v>
      </c>
      <c r="M262" s="43">
        <f t="shared" si="52"/>
        <v>10804833.330000002</v>
      </c>
      <c r="N262" s="43">
        <f t="shared" si="52"/>
        <v>12106924.460000001</v>
      </c>
      <c r="O262" s="43">
        <f t="shared" si="52"/>
        <v>0</v>
      </c>
      <c r="P262" s="43">
        <f t="shared" si="52"/>
        <v>0</v>
      </c>
      <c r="Q262" s="43">
        <f t="shared" si="52"/>
        <v>0</v>
      </c>
      <c r="R262" s="43">
        <f t="shared" si="52"/>
        <v>0</v>
      </c>
      <c r="S262" s="43">
        <f t="shared" si="52"/>
        <v>0</v>
      </c>
      <c r="T262" s="43">
        <f t="shared" si="52"/>
        <v>0</v>
      </c>
      <c r="U262" s="43">
        <f t="shared" si="52"/>
        <v>0</v>
      </c>
      <c r="V262" s="43">
        <f t="shared" si="52"/>
        <v>0</v>
      </c>
      <c r="W262" s="43">
        <f t="shared" si="52"/>
        <v>0</v>
      </c>
      <c r="X262" s="43">
        <f t="shared" si="52"/>
        <v>0</v>
      </c>
      <c r="Y262" s="43">
        <f t="shared" si="52"/>
        <v>0</v>
      </c>
      <c r="Z262" s="43">
        <f t="shared" si="52"/>
        <v>22911757.790000003</v>
      </c>
      <c r="AA262" s="43">
        <f t="shared" si="52"/>
        <v>43484242.209999993</v>
      </c>
      <c r="AB262" s="44">
        <f>Z262/D262</f>
        <v>0.34507738101692875</v>
      </c>
      <c r="AC262" s="46"/>
      <c r="AE262" s="37">
        <f>SUM('[1]sum-co'!S94+'[2]CMF-101regularapril8'!$EV$659)</f>
        <v>61844478.940000005</v>
      </c>
    </row>
    <row r="263" spans="1:31" s="36" customFormat="1" ht="15" customHeight="1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>
      <c r="A266" s="52" t="s">
        <v>34</v>
      </c>
      <c r="B266" s="53">
        <f>B276+B286+B296+B306+B316+B326+B336+B346+B356+B366+B376+B386+B396+B406+B416+B426+B436</f>
        <v>0</v>
      </c>
      <c r="C266" s="53">
        <f>C276+C286+C296+C306+C316+C326+C336+C346+C356+C366+C376+C386+C396+C406+C416+C426+C436</f>
        <v>0</v>
      </c>
      <c r="D266" s="53">
        <f>D276+D286+D296+D306+D316+D326+D336+D346+D356+D366+D376+D386+D396+D406+D416+D426+D436</f>
        <v>0</v>
      </c>
      <c r="E266" s="53">
        <f t="shared" ref="E266:Y266" si="53">E276+E286+E296+E306+E316+E326+E336+E346+E356+E366+E376+E386+E396+E406+E416+E426+E436</f>
        <v>0</v>
      </c>
      <c r="F266" s="53">
        <f t="shared" si="53"/>
        <v>0</v>
      </c>
      <c r="G266" s="53">
        <f t="shared" si="53"/>
        <v>0</v>
      </c>
      <c r="H266" s="53">
        <f t="shared" si="53"/>
        <v>0</v>
      </c>
      <c r="I266" s="53">
        <f t="shared" si="53"/>
        <v>0</v>
      </c>
      <c r="J266" s="53">
        <f t="shared" si="53"/>
        <v>0</v>
      </c>
      <c r="K266" s="53">
        <f t="shared" si="53"/>
        <v>0</v>
      </c>
      <c r="L266" s="53">
        <f t="shared" si="53"/>
        <v>0</v>
      </c>
      <c r="M266" s="53">
        <f t="shared" si="53"/>
        <v>0</v>
      </c>
      <c r="N266" s="53">
        <f t="shared" si="53"/>
        <v>0</v>
      </c>
      <c r="O266" s="53">
        <f t="shared" si="53"/>
        <v>0</v>
      </c>
      <c r="P266" s="53">
        <f t="shared" si="53"/>
        <v>0</v>
      </c>
      <c r="Q266" s="53">
        <f t="shared" si="53"/>
        <v>0</v>
      </c>
      <c r="R266" s="53">
        <f t="shared" si="53"/>
        <v>0</v>
      </c>
      <c r="S266" s="53">
        <f t="shared" si="53"/>
        <v>0</v>
      </c>
      <c r="T266" s="53">
        <f t="shared" si="53"/>
        <v>0</v>
      </c>
      <c r="U266" s="53">
        <f t="shared" si="53"/>
        <v>0</v>
      </c>
      <c r="V266" s="53">
        <f t="shared" si="53"/>
        <v>0</v>
      </c>
      <c r="W266" s="53">
        <f t="shared" si="53"/>
        <v>0</v>
      </c>
      <c r="X266" s="53">
        <f t="shared" si="53"/>
        <v>0</v>
      </c>
      <c r="Y266" s="53">
        <f t="shared" si="53"/>
        <v>0</v>
      </c>
      <c r="Z266" s="53">
        <f>SUM(M266:Y266)</f>
        <v>0</v>
      </c>
      <c r="AA266" s="53">
        <f>D266-Z266</f>
        <v>0</v>
      </c>
      <c r="AB266" s="54" t="e">
        <f>Z266/D266</f>
        <v>#DIV/0!</v>
      </c>
      <c r="AC266" s="46"/>
      <c r="AE266" s="37"/>
    </row>
    <row r="267" spans="1:31" s="36" customFormat="1" ht="18" hidden="1" customHeight="1">
      <c r="A267" s="40" t="s">
        <v>35</v>
      </c>
      <c r="B267" s="34">
        <f t="shared" ref="B267:Y269" si="54">B277+B287+B297+B307+B317+B327+B337+B347+B357+B367+B377+B387+B397+B407+B417+B427+B437</f>
        <v>0</v>
      </c>
      <c r="C267" s="34">
        <f t="shared" si="54"/>
        <v>0</v>
      </c>
      <c r="D267" s="34">
        <f t="shared" si="54"/>
        <v>0</v>
      </c>
      <c r="E267" s="34">
        <f t="shared" si="54"/>
        <v>0</v>
      </c>
      <c r="F267" s="34">
        <f t="shared" si="54"/>
        <v>0</v>
      </c>
      <c r="G267" s="34">
        <f t="shared" si="54"/>
        <v>0</v>
      </c>
      <c r="H267" s="34">
        <f t="shared" si="54"/>
        <v>0</v>
      </c>
      <c r="I267" s="34">
        <f t="shared" si="54"/>
        <v>0</v>
      </c>
      <c r="J267" s="34">
        <f t="shared" si="54"/>
        <v>0</v>
      </c>
      <c r="K267" s="34">
        <f t="shared" si="54"/>
        <v>0</v>
      </c>
      <c r="L267" s="34">
        <f t="shared" si="54"/>
        <v>0</v>
      </c>
      <c r="M267" s="34">
        <f t="shared" si="54"/>
        <v>0</v>
      </c>
      <c r="N267" s="34">
        <f t="shared" si="54"/>
        <v>0</v>
      </c>
      <c r="O267" s="34">
        <f t="shared" si="54"/>
        <v>0</v>
      </c>
      <c r="P267" s="34">
        <f t="shared" si="54"/>
        <v>0</v>
      </c>
      <c r="Q267" s="34">
        <f t="shared" si="54"/>
        <v>0</v>
      </c>
      <c r="R267" s="34">
        <f t="shared" si="54"/>
        <v>0</v>
      </c>
      <c r="S267" s="34">
        <f t="shared" si="54"/>
        <v>0</v>
      </c>
      <c r="T267" s="34">
        <f t="shared" si="54"/>
        <v>0</v>
      </c>
      <c r="U267" s="34">
        <f t="shared" si="54"/>
        <v>0</v>
      </c>
      <c r="V267" s="34">
        <f t="shared" si="54"/>
        <v>0</v>
      </c>
      <c r="W267" s="34">
        <f t="shared" si="54"/>
        <v>0</v>
      </c>
      <c r="X267" s="34">
        <f t="shared" si="54"/>
        <v>0</v>
      </c>
      <c r="Y267" s="34">
        <f t="shared" si="54"/>
        <v>0</v>
      </c>
      <c r="Z267" s="34">
        <f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>
      <c r="A268" s="40" t="s">
        <v>36</v>
      </c>
      <c r="B268" s="34">
        <f t="shared" si="54"/>
        <v>0</v>
      </c>
      <c r="C268" s="34">
        <f t="shared" si="54"/>
        <v>0</v>
      </c>
      <c r="D268" s="34">
        <f t="shared" si="54"/>
        <v>0</v>
      </c>
      <c r="E268" s="34">
        <f t="shared" si="54"/>
        <v>0</v>
      </c>
      <c r="F268" s="34">
        <f t="shared" si="54"/>
        <v>0</v>
      </c>
      <c r="G268" s="34">
        <f t="shared" si="54"/>
        <v>0</v>
      </c>
      <c r="H268" s="34">
        <f t="shared" si="54"/>
        <v>0</v>
      </c>
      <c r="I268" s="34">
        <f t="shared" si="54"/>
        <v>0</v>
      </c>
      <c r="J268" s="34">
        <f t="shared" si="54"/>
        <v>0</v>
      </c>
      <c r="K268" s="34">
        <f t="shared" si="54"/>
        <v>0</v>
      </c>
      <c r="L268" s="34">
        <f t="shared" si="54"/>
        <v>0</v>
      </c>
      <c r="M268" s="34">
        <f t="shared" si="54"/>
        <v>0</v>
      </c>
      <c r="N268" s="34">
        <f t="shared" si="54"/>
        <v>0</v>
      </c>
      <c r="O268" s="34">
        <f t="shared" si="54"/>
        <v>0</v>
      </c>
      <c r="P268" s="34">
        <f t="shared" si="54"/>
        <v>0</v>
      </c>
      <c r="Q268" s="34">
        <f t="shared" si="54"/>
        <v>0</v>
      </c>
      <c r="R268" s="34">
        <f t="shared" si="54"/>
        <v>0</v>
      </c>
      <c r="S268" s="34">
        <f t="shared" si="54"/>
        <v>0</v>
      </c>
      <c r="T268" s="34">
        <f t="shared" si="54"/>
        <v>0</v>
      </c>
      <c r="U268" s="34">
        <f t="shared" si="54"/>
        <v>0</v>
      </c>
      <c r="V268" s="34">
        <f t="shared" si="54"/>
        <v>0</v>
      </c>
      <c r="W268" s="34">
        <f t="shared" si="54"/>
        <v>0</v>
      </c>
      <c r="X268" s="34">
        <f t="shared" si="54"/>
        <v>0</v>
      </c>
      <c r="Y268" s="34">
        <f t="shared" si="54"/>
        <v>0</v>
      </c>
      <c r="Z268" s="34">
        <f>SUM(M268:Y268)</f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>
      <c r="A269" s="40" t="s">
        <v>37</v>
      </c>
      <c r="B269" s="34">
        <f t="shared" si="54"/>
        <v>0</v>
      </c>
      <c r="C269" s="34">
        <f t="shared" si="54"/>
        <v>0</v>
      </c>
      <c r="D269" s="34">
        <f t="shared" si="54"/>
        <v>0</v>
      </c>
      <c r="E269" s="34">
        <f t="shared" si="54"/>
        <v>0</v>
      </c>
      <c r="F269" s="34">
        <f t="shared" si="54"/>
        <v>0</v>
      </c>
      <c r="G269" s="34">
        <f t="shared" si="54"/>
        <v>0</v>
      </c>
      <c r="H269" s="34">
        <f t="shared" si="54"/>
        <v>0</v>
      </c>
      <c r="I269" s="34">
        <f t="shared" si="54"/>
        <v>0</v>
      </c>
      <c r="J269" s="34">
        <f t="shared" si="54"/>
        <v>0</v>
      </c>
      <c r="K269" s="34">
        <f t="shared" si="54"/>
        <v>0</v>
      </c>
      <c r="L269" s="34">
        <f t="shared" si="54"/>
        <v>0</v>
      </c>
      <c r="M269" s="34">
        <f t="shared" si="54"/>
        <v>0</v>
      </c>
      <c r="N269" s="34">
        <f t="shared" si="54"/>
        <v>0</v>
      </c>
      <c r="O269" s="34">
        <f t="shared" si="54"/>
        <v>0</v>
      </c>
      <c r="P269" s="34">
        <f t="shared" si="54"/>
        <v>0</v>
      </c>
      <c r="Q269" s="34">
        <f t="shared" si="54"/>
        <v>0</v>
      </c>
      <c r="R269" s="34">
        <f t="shared" si="54"/>
        <v>0</v>
      </c>
      <c r="S269" s="34">
        <f t="shared" si="54"/>
        <v>0</v>
      </c>
      <c r="T269" s="34">
        <f t="shared" si="54"/>
        <v>0</v>
      </c>
      <c r="U269" s="34">
        <f t="shared" si="54"/>
        <v>0</v>
      </c>
      <c r="V269" s="34">
        <f t="shared" si="54"/>
        <v>0</v>
      </c>
      <c r="W269" s="34">
        <f t="shared" si="54"/>
        <v>0</v>
      </c>
      <c r="X269" s="34">
        <f t="shared" si="54"/>
        <v>0</v>
      </c>
      <c r="Y269" s="34">
        <f t="shared" si="54"/>
        <v>0</v>
      </c>
      <c r="Z269" s="34">
        <f>SUM(M269:Y269)</f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>
      <c r="A270" s="42" t="s">
        <v>38</v>
      </c>
      <c r="B270" s="43">
        <f>SUM(B266:B269)</f>
        <v>0</v>
      </c>
      <c r="C270" s="43">
        <f>SUM(C266:C269)</f>
        <v>0</v>
      </c>
      <c r="D270" s="43">
        <f>SUM(D266:D269)</f>
        <v>0</v>
      </c>
      <c r="E270" s="43">
        <f t="shared" ref="E270:AA270" si="55">SUM(E266:E269)</f>
        <v>0</v>
      </c>
      <c r="F270" s="43">
        <f t="shared" si="55"/>
        <v>0</v>
      </c>
      <c r="G270" s="43">
        <f t="shared" si="55"/>
        <v>0</v>
      </c>
      <c r="H270" s="43">
        <f t="shared" si="55"/>
        <v>0</v>
      </c>
      <c r="I270" s="43">
        <f t="shared" si="55"/>
        <v>0</v>
      </c>
      <c r="J270" s="43">
        <f t="shared" si="55"/>
        <v>0</v>
      </c>
      <c r="K270" s="43">
        <f t="shared" si="55"/>
        <v>0</v>
      </c>
      <c r="L270" s="43">
        <f t="shared" si="55"/>
        <v>0</v>
      </c>
      <c r="M270" s="43">
        <f t="shared" si="55"/>
        <v>0</v>
      </c>
      <c r="N270" s="43">
        <f t="shared" si="55"/>
        <v>0</v>
      </c>
      <c r="O270" s="43">
        <f t="shared" si="55"/>
        <v>0</v>
      </c>
      <c r="P270" s="43">
        <f t="shared" si="55"/>
        <v>0</v>
      </c>
      <c r="Q270" s="43">
        <f t="shared" si="55"/>
        <v>0</v>
      </c>
      <c r="R270" s="43">
        <f t="shared" si="55"/>
        <v>0</v>
      </c>
      <c r="S270" s="43">
        <f t="shared" si="55"/>
        <v>0</v>
      </c>
      <c r="T270" s="43">
        <f t="shared" si="55"/>
        <v>0</v>
      </c>
      <c r="U270" s="43">
        <f t="shared" si="55"/>
        <v>0</v>
      </c>
      <c r="V270" s="43">
        <f t="shared" si="55"/>
        <v>0</v>
      </c>
      <c r="W270" s="43">
        <f t="shared" si="55"/>
        <v>0</v>
      </c>
      <c r="X270" s="43">
        <f t="shared" si="55"/>
        <v>0</v>
      </c>
      <c r="Y270" s="43">
        <f t="shared" si="55"/>
        <v>0</v>
      </c>
      <c r="Z270" s="43">
        <f t="shared" si="55"/>
        <v>0</v>
      </c>
      <c r="AA270" s="43">
        <f t="shared" si="55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>
      <c r="A271" s="45" t="s">
        <v>39</v>
      </c>
      <c r="B271" s="34">
        <f t="shared" ref="B271:Y271" si="56">B281+B291+B301+B311+B321+B331+B341+B351+B361+B371+B381+B391+B401+B411+B421+B431+B441</f>
        <v>0</v>
      </c>
      <c r="C271" s="34">
        <f t="shared" si="56"/>
        <v>0</v>
      </c>
      <c r="D271" s="34">
        <f t="shared" si="56"/>
        <v>0</v>
      </c>
      <c r="E271" s="34">
        <f t="shared" si="56"/>
        <v>0</v>
      </c>
      <c r="F271" s="34">
        <f t="shared" si="56"/>
        <v>0</v>
      </c>
      <c r="G271" s="34">
        <f t="shared" si="56"/>
        <v>0</v>
      </c>
      <c r="H271" s="34">
        <f t="shared" si="56"/>
        <v>0</v>
      </c>
      <c r="I271" s="34">
        <f t="shared" si="56"/>
        <v>0</v>
      </c>
      <c r="J271" s="34">
        <f t="shared" si="56"/>
        <v>0</v>
      </c>
      <c r="K271" s="34">
        <f t="shared" si="56"/>
        <v>0</v>
      </c>
      <c r="L271" s="34">
        <f t="shared" si="56"/>
        <v>0</v>
      </c>
      <c r="M271" s="34">
        <f t="shared" si="56"/>
        <v>0</v>
      </c>
      <c r="N271" s="34">
        <f t="shared" si="56"/>
        <v>0</v>
      </c>
      <c r="O271" s="34">
        <f t="shared" si="56"/>
        <v>0</v>
      </c>
      <c r="P271" s="34">
        <f t="shared" si="56"/>
        <v>0</v>
      </c>
      <c r="Q271" s="34">
        <f t="shared" si="56"/>
        <v>0</v>
      </c>
      <c r="R271" s="34">
        <f t="shared" si="56"/>
        <v>0</v>
      </c>
      <c r="S271" s="34">
        <f t="shared" si="56"/>
        <v>0</v>
      </c>
      <c r="T271" s="34">
        <f t="shared" si="56"/>
        <v>0</v>
      </c>
      <c r="U271" s="34">
        <f t="shared" si="56"/>
        <v>0</v>
      </c>
      <c r="V271" s="34">
        <f t="shared" si="56"/>
        <v>0</v>
      </c>
      <c r="W271" s="34">
        <f t="shared" si="56"/>
        <v>0</v>
      </c>
      <c r="X271" s="34">
        <f t="shared" si="56"/>
        <v>0</v>
      </c>
      <c r="Y271" s="34">
        <f t="shared" si="56"/>
        <v>0</v>
      </c>
      <c r="Z271" s="34">
        <f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>
      <c r="A272" s="42" t="s">
        <v>40</v>
      </c>
      <c r="B272" s="43">
        <f>B271+B270</f>
        <v>0</v>
      </c>
      <c r="C272" s="43">
        <f>C271+C270</f>
        <v>0</v>
      </c>
      <c r="D272" s="43">
        <f>D271+D270</f>
        <v>0</v>
      </c>
      <c r="E272" s="43">
        <f t="shared" ref="E272:AA272" si="57">E271+E270</f>
        <v>0</v>
      </c>
      <c r="F272" s="43">
        <f t="shared" si="57"/>
        <v>0</v>
      </c>
      <c r="G272" s="43">
        <f t="shared" si="57"/>
        <v>0</v>
      </c>
      <c r="H272" s="43">
        <f t="shared" si="57"/>
        <v>0</v>
      </c>
      <c r="I272" s="43">
        <f t="shared" si="57"/>
        <v>0</v>
      </c>
      <c r="J272" s="43">
        <f t="shared" si="57"/>
        <v>0</v>
      </c>
      <c r="K272" s="43">
        <f t="shared" si="57"/>
        <v>0</v>
      </c>
      <c r="L272" s="43">
        <f t="shared" si="57"/>
        <v>0</v>
      </c>
      <c r="M272" s="43">
        <f t="shared" si="57"/>
        <v>0</v>
      </c>
      <c r="N272" s="43">
        <f t="shared" si="57"/>
        <v>0</v>
      </c>
      <c r="O272" s="43">
        <f t="shared" si="57"/>
        <v>0</v>
      </c>
      <c r="P272" s="43">
        <f t="shared" si="57"/>
        <v>0</v>
      </c>
      <c r="Q272" s="43">
        <f t="shared" si="57"/>
        <v>0</v>
      </c>
      <c r="R272" s="43">
        <f t="shared" si="57"/>
        <v>0</v>
      </c>
      <c r="S272" s="43">
        <f t="shared" si="57"/>
        <v>0</v>
      </c>
      <c r="T272" s="43">
        <f t="shared" si="57"/>
        <v>0</v>
      </c>
      <c r="U272" s="43">
        <f t="shared" si="57"/>
        <v>0</v>
      </c>
      <c r="V272" s="43">
        <f t="shared" si="57"/>
        <v>0</v>
      </c>
      <c r="W272" s="43">
        <f t="shared" si="57"/>
        <v>0</v>
      </c>
      <c r="X272" s="43">
        <f t="shared" si="57"/>
        <v>0</v>
      </c>
      <c r="Y272" s="43">
        <f t="shared" si="57"/>
        <v>0</v>
      </c>
      <c r="Z272" s="43">
        <f t="shared" si="57"/>
        <v>0</v>
      </c>
      <c r="AA272" s="43">
        <f t="shared" si="57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>SUM(M278:Y278)</f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>SUM(M279:Y279)</f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>
      <c r="A280" s="42" t="s">
        <v>38</v>
      </c>
      <c r="B280" s="43">
        <f t="shared" ref="B280:AA280" si="58">SUM(B276:B279)</f>
        <v>0</v>
      </c>
      <c r="C280" s="43">
        <f t="shared" si="58"/>
        <v>0</v>
      </c>
      <c r="D280" s="43">
        <f t="shared" si="58"/>
        <v>0</v>
      </c>
      <c r="E280" s="43">
        <f t="shared" si="58"/>
        <v>0</v>
      </c>
      <c r="F280" s="43">
        <f t="shared" si="58"/>
        <v>0</v>
      </c>
      <c r="G280" s="43">
        <f t="shared" si="58"/>
        <v>0</v>
      </c>
      <c r="H280" s="43">
        <f t="shared" si="58"/>
        <v>0</v>
      </c>
      <c r="I280" s="43">
        <f t="shared" si="58"/>
        <v>0</v>
      </c>
      <c r="J280" s="43">
        <f t="shared" si="58"/>
        <v>0</v>
      </c>
      <c r="K280" s="43">
        <f t="shared" si="58"/>
        <v>0</v>
      </c>
      <c r="L280" s="43">
        <f t="shared" si="58"/>
        <v>0</v>
      </c>
      <c r="M280" s="43">
        <f t="shared" si="58"/>
        <v>0</v>
      </c>
      <c r="N280" s="43">
        <f t="shared" si="58"/>
        <v>0</v>
      </c>
      <c r="O280" s="43">
        <f t="shared" si="58"/>
        <v>0</v>
      </c>
      <c r="P280" s="43">
        <f t="shared" si="58"/>
        <v>0</v>
      </c>
      <c r="Q280" s="43">
        <f t="shared" si="58"/>
        <v>0</v>
      </c>
      <c r="R280" s="43">
        <f t="shared" si="58"/>
        <v>0</v>
      </c>
      <c r="S280" s="43">
        <f t="shared" si="58"/>
        <v>0</v>
      </c>
      <c r="T280" s="43">
        <f t="shared" si="58"/>
        <v>0</v>
      </c>
      <c r="U280" s="43">
        <f t="shared" si="58"/>
        <v>0</v>
      </c>
      <c r="V280" s="43">
        <f t="shared" si="58"/>
        <v>0</v>
      </c>
      <c r="W280" s="43">
        <f t="shared" si="58"/>
        <v>0</v>
      </c>
      <c r="X280" s="43">
        <f t="shared" si="58"/>
        <v>0</v>
      </c>
      <c r="Y280" s="43">
        <f t="shared" si="58"/>
        <v>0</v>
      </c>
      <c r="Z280" s="43">
        <f t="shared" si="58"/>
        <v>0</v>
      </c>
      <c r="AA280" s="43">
        <f t="shared" si="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>
      <c r="A282" s="42" t="s">
        <v>40</v>
      </c>
      <c r="B282" s="43">
        <f t="shared" ref="B282:AA282" si="59">B281+B280</f>
        <v>0</v>
      </c>
      <c r="C282" s="43">
        <f t="shared" si="59"/>
        <v>0</v>
      </c>
      <c r="D282" s="43">
        <f t="shared" si="59"/>
        <v>0</v>
      </c>
      <c r="E282" s="43">
        <f t="shared" si="59"/>
        <v>0</v>
      </c>
      <c r="F282" s="43">
        <f t="shared" si="59"/>
        <v>0</v>
      </c>
      <c r="G282" s="43">
        <f t="shared" si="59"/>
        <v>0</v>
      </c>
      <c r="H282" s="43">
        <f t="shared" si="59"/>
        <v>0</v>
      </c>
      <c r="I282" s="43">
        <f t="shared" si="59"/>
        <v>0</v>
      </c>
      <c r="J282" s="43">
        <f t="shared" si="59"/>
        <v>0</v>
      </c>
      <c r="K282" s="43">
        <f t="shared" si="59"/>
        <v>0</v>
      </c>
      <c r="L282" s="43">
        <f t="shared" si="59"/>
        <v>0</v>
      </c>
      <c r="M282" s="43">
        <f t="shared" si="59"/>
        <v>0</v>
      </c>
      <c r="N282" s="43">
        <f t="shared" si="59"/>
        <v>0</v>
      </c>
      <c r="O282" s="43">
        <f t="shared" si="59"/>
        <v>0</v>
      </c>
      <c r="P282" s="43">
        <f t="shared" si="59"/>
        <v>0</v>
      </c>
      <c r="Q282" s="43">
        <f t="shared" si="59"/>
        <v>0</v>
      </c>
      <c r="R282" s="43">
        <f t="shared" si="59"/>
        <v>0</v>
      </c>
      <c r="S282" s="43">
        <f t="shared" si="59"/>
        <v>0</v>
      </c>
      <c r="T282" s="43">
        <f t="shared" si="59"/>
        <v>0</v>
      </c>
      <c r="U282" s="43">
        <f t="shared" si="59"/>
        <v>0</v>
      </c>
      <c r="V282" s="43">
        <f t="shared" si="59"/>
        <v>0</v>
      </c>
      <c r="W282" s="43">
        <f t="shared" si="59"/>
        <v>0</v>
      </c>
      <c r="X282" s="43">
        <f t="shared" si="59"/>
        <v>0</v>
      </c>
      <c r="Y282" s="43">
        <f t="shared" si="59"/>
        <v>0</v>
      </c>
      <c r="Z282" s="43">
        <f t="shared" si="59"/>
        <v>0</v>
      </c>
      <c r="AA282" s="43">
        <f t="shared" si="59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>SUM(M288:Y288)</f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>SUM(M289:Y289)</f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>
      <c r="A290" s="42" t="s">
        <v>38</v>
      </c>
      <c r="B290" s="43">
        <f t="shared" ref="B290:AA290" si="60">SUM(B286:B289)</f>
        <v>0</v>
      </c>
      <c r="C290" s="43">
        <f t="shared" si="60"/>
        <v>0</v>
      </c>
      <c r="D290" s="43">
        <f t="shared" si="60"/>
        <v>0</v>
      </c>
      <c r="E290" s="43">
        <f t="shared" si="60"/>
        <v>0</v>
      </c>
      <c r="F290" s="43">
        <f t="shared" si="60"/>
        <v>0</v>
      </c>
      <c r="G290" s="43">
        <f t="shared" si="60"/>
        <v>0</v>
      </c>
      <c r="H290" s="43">
        <f t="shared" si="60"/>
        <v>0</v>
      </c>
      <c r="I290" s="43">
        <f t="shared" si="60"/>
        <v>0</v>
      </c>
      <c r="J290" s="43">
        <f t="shared" si="60"/>
        <v>0</v>
      </c>
      <c r="K290" s="43">
        <f t="shared" si="60"/>
        <v>0</v>
      </c>
      <c r="L290" s="43">
        <f t="shared" si="60"/>
        <v>0</v>
      </c>
      <c r="M290" s="43">
        <f t="shared" si="60"/>
        <v>0</v>
      </c>
      <c r="N290" s="43">
        <f t="shared" si="60"/>
        <v>0</v>
      </c>
      <c r="O290" s="43">
        <f t="shared" si="60"/>
        <v>0</v>
      </c>
      <c r="P290" s="43">
        <f t="shared" si="60"/>
        <v>0</v>
      </c>
      <c r="Q290" s="43">
        <f t="shared" si="60"/>
        <v>0</v>
      </c>
      <c r="R290" s="43">
        <f t="shared" si="60"/>
        <v>0</v>
      </c>
      <c r="S290" s="43">
        <f t="shared" si="60"/>
        <v>0</v>
      </c>
      <c r="T290" s="43">
        <f t="shared" si="60"/>
        <v>0</v>
      </c>
      <c r="U290" s="43">
        <f t="shared" si="60"/>
        <v>0</v>
      </c>
      <c r="V290" s="43">
        <f t="shared" si="60"/>
        <v>0</v>
      </c>
      <c r="W290" s="43">
        <f t="shared" si="60"/>
        <v>0</v>
      </c>
      <c r="X290" s="43">
        <f t="shared" si="60"/>
        <v>0</v>
      </c>
      <c r="Y290" s="43">
        <f t="shared" si="60"/>
        <v>0</v>
      </c>
      <c r="Z290" s="43">
        <f t="shared" si="60"/>
        <v>0</v>
      </c>
      <c r="AA290" s="43">
        <f t="shared" si="60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>
      <c r="A292" s="42" t="s">
        <v>40</v>
      </c>
      <c r="B292" s="43">
        <f t="shared" ref="B292:AA292" si="61">B291+B290</f>
        <v>0</v>
      </c>
      <c r="C292" s="43">
        <f t="shared" si="61"/>
        <v>0</v>
      </c>
      <c r="D292" s="43">
        <f t="shared" si="61"/>
        <v>0</v>
      </c>
      <c r="E292" s="43">
        <f t="shared" si="61"/>
        <v>0</v>
      </c>
      <c r="F292" s="43">
        <f t="shared" si="61"/>
        <v>0</v>
      </c>
      <c r="G292" s="43">
        <f t="shared" si="61"/>
        <v>0</v>
      </c>
      <c r="H292" s="43">
        <f t="shared" si="61"/>
        <v>0</v>
      </c>
      <c r="I292" s="43">
        <f t="shared" si="61"/>
        <v>0</v>
      </c>
      <c r="J292" s="43">
        <f t="shared" si="61"/>
        <v>0</v>
      </c>
      <c r="K292" s="43">
        <f t="shared" si="61"/>
        <v>0</v>
      </c>
      <c r="L292" s="43">
        <f t="shared" si="61"/>
        <v>0</v>
      </c>
      <c r="M292" s="43">
        <f t="shared" si="61"/>
        <v>0</v>
      </c>
      <c r="N292" s="43">
        <f t="shared" si="61"/>
        <v>0</v>
      </c>
      <c r="O292" s="43">
        <f t="shared" si="61"/>
        <v>0</v>
      </c>
      <c r="P292" s="43">
        <f t="shared" si="61"/>
        <v>0</v>
      </c>
      <c r="Q292" s="43">
        <f t="shared" si="61"/>
        <v>0</v>
      </c>
      <c r="R292" s="43">
        <f t="shared" si="61"/>
        <v>0</v>
      </c>
      <c r="S292" s="43">
        <f t="shared" si="61"/>
        <v>0</v>
      </c>
      <c r="T292" s="43">
        <f t="shared" si="61"/>
        <v>0</v>
      </c>
      <c r="U292" s="43">
        <f t="shared" si="61"/>
        <v>0</v>
      </c>
      <c r="V292" s="43">
        <f t="shared" si="61"/>
        <v>0</v>
      </c>
      <c r="W292" s="43">
        <f t="shared" si="61"/>
        <v>0</v>
      </c>
      <c r="X292" s="43">
        <f t="shared" si="61"/>
        <v>0</v>
      </c>
      <c r="Y292" s="43">
        <f t="shared" si="61"/>
        <v>0</v>
      </c>
      <c r="Z292" s="43">
        <f t="shared" si="61"/>
        <v>0</v>
      </c>
      <c r="AA292" s="43">
        <f t="shared" si="61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1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>SUM(M298:Y298)</f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>SUM(M299:Y299)</f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>
      <c r="A300" s="42" t="s">
        <v>38</v>
      </c>
      <c r="B300" s="43">
        <f t="shared" ref="B300:AA300" si="62">SUM(B296:B299)</f>
        <v>0</v>
      </c>
      <c r="C300" s="43">
        <f t="shared" si="62"/>
        <v>0</v>
      </c>
      <c r="D300" s="43">
        <f t="shared" si="62"/>
        <v>0</v>
      </c>
      <c r="E300" s="43">
        <f t="shared" si="62"/>
        <v>0</v>
      </c>
      <c r="F300" s="43">
        <f t="shared" si="62"/>
        <v>0</v>
      </c>
      <c r="G300" s="43">
        <f t="shared" si="62"/>
        <v>0</v>
      </c>
      <c r="H300" s="43">
        <f t="shared" si="62"/>
        <v>0</v>
      </c>
      <c r="I300" s="43">
        <f t="shared" si="62"/>
        <v>0</v>
      </c>
      <c r="J300" s="43">
        <f t="shared" si="62"/>
        <v>0</v>
      </c>
      <c r="K300" s="43">
        <f t="shared" si="62"/>
        <v>0</v>
      </c>
      <c r="L300" s="43">
        <f t="shared" si="62"/>
        <v>0</v>
      </c>
      <c r="M300" s="43">
        <f t="shared" si="62"/>
        <v>0</v>
      </c>
      <c r="N300" s="43">
        <f t="shared" si="62"/>
        <v>0</v>
      </c>
      <c r="O300" s="43">
        <f t="shared" si="62"/>
        <v>0</v>
      </c>
      <c r="P300" s="43">
        <f t="shared" si="62"/>
        <v>0</v>
      </c>
      <c r="Q300" s="43">
        <f t="shared" si="62"/>
        <v>0</v>
      </c>
      <c r="R300" s="43">
        <f t="shared" si="62"/>
        <v>0</v>
      </c>
      <c r="S300" s="43">
        <f t="shared" si="62"/>
        <v>0</v>
      </c>
      <c r="T300" s="43">
        <f t="shared" si="62"/>
        <v>0</v>
      </c>
      <c r="U300" s="43">
        <f t="shared" si="62"/>
        <v>0</v>
      </c>
      <c r="V300" s="43">
        <f t="shared" si="62"/>
        <v>0</v>
      </c>
      <c r="W300" s="43">
        <f t="shared" si="62"/>
        <v>0</v>
      </c>
      <c r="X300" s="43">
        <f t="shared" si="62"/>
        <v>0</v>
      </c>
      <c r="Y300" s="43">
        <f t="shared" si="62"/>
        <v>0</v>
      </c>
      <c r="Z300" s="43">
        <f t="shared" si="62"/>
        <v>0</v>
      </c>
      <c r="AA300" s="43">
        <f t="shared" si="62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>
      <c r="A302" s="42" t="s">
        <v>40</v>
      </c>
      <c r="B302" s="43">
        <f t="shared" ref="B302:AA302" si="63">B301+B300</f>
        <v>0</v>
      </c>
      <c r="C302" s="43">
        <f t="shared" si="63"/>
        <v>0</v>
      </c>
      <c r="D302" s="43">
        <f t="shared" si="63"/>
        <v>0</v>
      </c>
      <c r="E302" s="43">
        <f t="shared" si="63"/>
        <v>0</v>
      </c>
      <c r="F302" s="43">
        <f t="shared" si="63"/>
        <v>0</v>
      </c>
      <c r="G302" s="43">
        <f t="shared" si="63"/>
        <v>0</v>
      </c>
      <c r="H302" s="43">
        <f t="shared" si="63"/>
        <v>0</v>
      </c>
      <c r="I302" s="43">
        <f t="shared" si="63"/>
        <v>0</v>
      </c>
      <c r="J302" s="43">
        <f t="shared" si="63"/>
        <v>0</v>
      </c>
      <c r="K302" s="43">
        <f t="shared" si="63"/>
        <v>0</v>
      </c>
      <c r="L302" s="43">
        <f t="shared" si="63"/>
        <v>0</v>
      </c>
      <c r="M302" s="43">
        <f t="shared" si="63"/>
        <v>0</v>
      </c>
      <c r="N302" s="43">
        <f t="shared" si="63"/>
        <v>0</v>
      </c>
      <c r="O302" s="43">
        <f t="shared" si="63"/>
        <v>0</v>
      </c>
      <c r="P302" s="43">
        <f t="shared" si="63"/>
        <v>0</v>
      </c>
      <c r="Q302" s="43">
        <f t="shared" si="63"/>
        <v>0</v>
      </c>
      <c r="R302" s="43">
        <f t="shared" si="63"/>
        <v>0</v>
      </c>
      <c r="S302" s="43">
        <f t="shared" si="63"/>
        <v>0</v>
      </c>
      <c r="T302" s="43">
        <f t="shared" si="63"/>
        <v>0</v>
      </c>
      <c r="U302" s="43">
        <f t="shared" si="63"/>
        <v>0</v>
      </c>
      <c r="V302" s="43">
        <f t="shared" si="63"/>
        <v>0</v>
      </c>
      <c r="W302" s="43">
        <f t="shared" si="63"/>
        <v>0</v>
      </c>
      <c r="X302" s="43">
        <f t="shared" si="63"/>
        <v>0</v>
      </c>
      <c r="Y302" s="43">
        <f t="shared" si="63"/>
        <v>0</v>
      </c>
      <c r="Z302" s="43">
        <f t="shared" si="63"/>
        <v>0</v>
      </c>
      <c r="AA302" s="43">
        <f t="shared" si="63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>SUM(M308:Y308)</f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>SUM(M309:Y309)</f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>
      <c r="A310" s="42" t="s">
        <v>38</v>
      </c>
      <c r="B310" s="43">
        <f t="shared" ref="B310:AA310" si="64">SUM(B306:B309)</f>
        <v>0</v>
      </c>
      <c r="C310" s="43">
        <f t="shared" si="64"/>
        <v>0</v>
      </c>
      <c r="D310" s="43">
        <f t="shared" si="64"/>
        <v>0</v>
      </c>
      <c r="E310" s="43">
        <f t="shared" si="64"/>
        <v>0</v>
      </c>
      <c r="F310" s="43">
        <f t="shared" si="64"/>
        <v>0</v>
      </c>
      <c r="G310" s="43">
        <f t="shared" si="64"/>
        <v>0</v>
      </c>
      <c r="H310" s="43">
        <f t="shared" si="64"/>
        <v>0</v>
      </c>
      <c r="I310" s="43">
        <f t="shared" si="64"/>
        <v>0</v>
      </c>
      <c r="J310" s="43">
        <f t="shared" si="64"/>
        <v>0</v>
      </c>
      <c r="K310" s="43">
        <f t="shared" si="64"/>
        <v>0</v>
      </c>
      <c r="L310" s="43">
        <f t="shared" si="64"/>
        <v>0</v>
      </c>
      <c r="M310" s="43">
        <f t="shared" si="64"/>
        <v>0</v>
      </c>
      <c r="N310" s="43">
        <f t="shared" si="64"/>
        <v>0</v>
      </c>
      <c r="O310" s="43">
        <f t="shared" si="64"/>
        <v>0</v>
      </c>
      <c r="P310" s="43">
        <f t="shared" si="64"/>
        <v>0</v>
      </c>
      <c r="Q310" s="43">
        <f t="shared" si="64"/>
        <v>0</v>
      </c>
      <c r="R310" s="43">
        <f t="shared" si="64"/>
        <v>0</v>
      </c>
      <c r="S310" s="43">
        <f t="shared" si="64"/>
        <v>0</v>
      </c>
      <c r="T310" s="43">
        <f t="shared" si="64"/>
        <v>0</v>
      </c>
      <c r="U310" s="43">
        <f t="shared" si="64"/>
        <v>0</v>
      </c>
      <c r="V310" s="43">
        <f t="shared" si="64"/>
        <v>0</v>
      </c>
      <c r="W310" s="43">
        <f t="shared" si="64"/>
        <v>0</v>
      </c>
      <c r="X310" s="43">
        <f t="shared" si="64"/>
        <v>0</v>
      </c>
      <c r="Y310" s="43">
        <f t="shared" si="64"/>
        <v>0</v>
      </c>
      <c r="Z310" s="43">
        <f t="shared" si="64"/>
        <v>0</v>
      </c>
      <c r="AA310" s="43">
        <f t="shared" si="64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>
      <c r="A312" s="42" t="s">
        <v>40</v>
      </c>
      <c r="B312" s="43">
        <f t="shared" ref="B312:AA312" si="65">B311+B310</f>
        <v>0</v>
      </c>
      <c r="C312" s="43">
        <f t="shared" si="65"/>
        <v>0</v>
      </c>
      <c r="D312" s="43">
        <f t="shared" si="65"/>
        <v>0</v>
      </c>
      <c r="E312" s="43">
        <f t="shared" si="65"/>
        <v>0</v>
      </c>
      <c r="F312" s="43">
        <f t="shared" si="65"/>
        <v>0</v>
      </c>
      <c r="G312" s="43">
        <f t="shared" si="65"/>
        <v>0</v>
      </c>
      <c r="H312" s="43">
        <f t="shared" si="65"/>
        <v>0</v>
      </c>
      <c r="I312" s="43">
        <f t="shared" si="65"/>
        <v>0</v>
      </c>
      <c r="J312" s="43">
        <f t="shared" si="65"/>
        <v>0</v>
      </c>
      <c r="K312" s="43">
        <f t="shared" si="65"/>
        <v>0</v>
      </c>
      <c r="L312" s="43">
        <f t="shared" si="65"/>
        <v>0</v>
      </c>
      <c r="M312" s="43">
        <f t="shared" si="65"/>
        <v>0</v>
      </c>
      <c r="N312" s="43">
        <f t="shared" si="65"/>
        <v>0</v>
      </c>
      <c r="O312" s="43">
        <f t="shared" si="65"/>
        <v>0</v>
      </c>
      <c r="P312" s="43">
        <f t="shared" si="65"/>
        <v>0</v>
      </c>
      <c r="Q312" s="43">
        <f t="shared" si="65"/>
        <v>0</v>
      </c>
      <c r="R312" s="43">
        <f t="shared" si="65"/>
        <v>0</v>
      </c>
      <c r="S312" s="43">
        <f t="shared" si="65"/>
        <v>0</v>
      </c>
      <c r="T312" s="43">
        <f t="shared" si="65"/>
        <v>0</v>
      </c>
      <c r="U312" s="43">
        <f t="shared" si="65"/>
        <v>0</v>
      </c>
      <c r="V312" s="43">
        <f t="shared" si="65"/>
        <v>0</v>
      </c>
      <c r="W312" s="43">
        <f t="shared" si="65"/>
        <v>0</v>
      </c>
      <c r="X312" s="43">
        <f t="shared" si="65"/>
        <v>0</v>
      </c>
      <c r="Y312" s="43">
        <f t="shared" si="65"/>
        <v>0</v>
      </c>
      <c r="Z312" s="43">
        <f t="shared" si="65"/>
        <v>0</v>
      </c>
      <c r="AA312" s="43">
        <f t="shared" si="65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>
      <c r="A318" s="52" t="s">
        <v>36</v>
      </c>
      <c r="B318" s="53">
        <f>[1]consoCURRENT!E6797</f>
        <v>0</v>
      </c>
      <c r="C318" s="53">
        <f>[1]consoCURRENT!F6797</f>
        <v>0</v>
      </c>
      <c r="D318" s="53">
        <f>[1]consoCURRENT!G6797</f>
        <v>0</v>
      </c>
      <c r="E318" s="53">
        <f>[1]consoCURRENT!H6797</f>
        <v>0</v>
      </c>
      <c r="F318" s="53">
        <f>[1]consoCURRENT!I6797</f>
        <v>0</v>
      </c>
      <c r="G318" s="53">
        <f>[1]consoCURRENT!J6797</f>
        <v>0</v>
      </c>
      <c r="H318" s="53">
        <f>[1]consoCURRENT!K6797</f>
        <v>0</v>
      </c>
      <c r="I318" s="53">
        <f>[1]consoCURRENT!L6797</f>
        <v>0</v>
      </c>
      <c r="J318" s="53">
        <f>[1]consoCURRENT!M6797</f>
        <v>0</v>
      </c>
      <c r="K318" s="53">
        <f>[1]consoCURRENT!N6797</f>
        <v>0</v>
      </c>
      <c r="L318" s="53">
        <f>[1]consoCURRENT!O6797</f>
        <v>0</v>
      </c>
      <c r="M318" s="53">
        <f>[1]consoCURRENT!P6797</f>
        <v>0</v>
      </c>
      <c r="N318" s="53">
        <f>[1]consoCURRENT!Q6797</f>
        <v>0</v>
      </c>
      <c r="O318" s="53">
        <f>[1]consoCURRENT!R6797</f>
        <v>0</v>
      </c>
      <c r="P318" s="53">
        <f>[1]consoCURRENT!S6797</f>
        <v>0</v>
      </c>
      <c r="Q318" s="53">
        <f>[1]consoCURRENT!T6797</f>
        <v>0</v>
      </c>
      <c r="R318" s="53">
        <f>[1]consoCURRENT!U6797</f>
        <v>0</v>
      </c>
      <c r="S318" s="53">
        <f>[1]consoCURRENT!V6797</f>
        <v>0</v>
      </c>
      <c r="T318" s="53">
        <f>[1]consoCURRENT!W6797</f>
        <v>0</v>
      </c>
      <c r="U318" s="53">
        <f>[1]consoCURRENT!X6797</f>
        <v>0</v>
      </c>
      <c r="V318" s="53">
        <f>[1]consoCURRENT!Y6797</f>
        <v>0</v>
      </c>
      <c r="W318" s="53">
        <f>[1]consoCURRENT!Z6797</f>
        <v>0</v>
      </c>
      <c r="X318" s="53">
        <f>[1]consoCURRENT!AA6797</f>
        <v>0</v>
      </c>
      <c r="Y318" s="53">
        <f>[1]consoCURRENT!AB6797</f>
        <v>0</v>
      </c>
      <c r="Z318" s="53">
        <f>SUM(M318:Y318)</f>
        <v>0</v>
      </c>
      <c r="AA318" s="53">
        <f>D318-Z318</f>
        <v>0</v>
      </c>
      <c r="AB318" s="54"/>
      <c r="AC318" s="53"/>
      <c r="AE318" s="37"/>
    </row>
    <row r="319" spans="1:31" s="36" customFormat="1" ht="18" hidden="1" customHeight="1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>SUM(M319:Y319)</f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>
      <c r="A320" s="42" t="s">
        <v>38</v>
      </c>
      <c r="B320" s="43">
        <f t="shared" ref="B320:AA320" si="66">SUM(B316:B319)</f>
        <v>0</v>
      </c>
      <c r="C320" s="43">
        <f t="shared" si="66"/>
        <v>0</v>
      </c>
      <c r="D320" s="43">
        <f t="shared" si="66"/>
        <v>0</v>
      </c>
      <c r="E320" s="43">
        <f t="shared" si="66"/>
        <v>0</v>
      </c>
      <c r="F320" s="43">
        <f t="shared" si="66"/>
        <v>0</v>
      </c>
      <c r="G320" s="43">
        <f t="shared" si="66"/>
        <v>0</v>
      </c>
      <c r="H320" s="43">
        <f t="shared" si="66"/>
        <v>0</v>
      </c>
      <c r="I320" s="43">
        <f t="shared" si="66"/>
        <v>0</v>
      </c>
      <c r="J320" s="43">
        <f t="shared" si="66"/>
        <v>0</v>
      </c>
      <c r="K320" s="43">
        <f t="shared" si="66"/>
        <v>0</v>
      </c>
      <c r="L320" s="43">
        <f t="shared" si="66"/>
        <v>0</v>
      </c>
      <c r="M320" s="43">
        <f t="shared" si="66"/>
        <v>0</v>
      </c>
      <c r="N320" s="43">
        <f t="shared" si="66"/>
        <v>0</v>
      </c>
      <c r="O320" s="43">
        <f t="shared" si="66"/>
        <v>0</v>
      </c>
      <c r="P320" s="43">
        <f t="shared" si="66"/>
        <v>0</v>
      </c>
      <c r="Q320" s="43">
        <f t="shared" si="66"/>
        <v>0</v>
      </c>
      <c r="R320" s="43">
        <f t="shared" si="66"/>
        <v>0</v>
      </c>
      <c r="S320" s="43">
        <f t="shared" si="66"/>
        <v>0</v>
      </c>
      <c r="T320" s="43">
        <f t="shared" si="66"/>
        <v>0</v>
      </c>
      <c r="U320" s="43">
        <f t="shared" si="66"/>
        <v>0</v>
      </c>
      <c r="V320" s="43">
        <f t="shared" si="66"/>
        <v>0</v>
      </c>
      <c r="W320" s="43">
        <f t="shared" si="66"/>
        <v>0</v>
      </c>
      <c r="X320" s="43">
        <f t="shared" si="66"/>
        <v>0</v>
      </c>
      <c r="Y320" s="43">
        <f t="shared" si="66"/>
        <v>0</v>
      </c>
      <c r="Z320" s="43">
        <f t="shared" si="66"/>
        <v>0</v>
      </c>
      <c r="AA320" s="43">
        <f t="shared" si="66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>
      <c r="A322" s="42" t="s">
        <v>40</v>
      </c>
      <c r="B322" s="43">
        <f t="shared" ref="B322:AA322" si="67">B321+B320</f>
        <v>0</v>
      </c>
      <c r="C322" s="43">
        <f t="shared" si="67"/>
        <v>0</v>
      </c>
      <c r="D322" s="43">
        <f t="shared" si="67"/>
        <v>0</v>
      </c>
      <c r="E322" s="43">
        <f t="shared" si="67"/>
        <v>0</v>
      </c>
      <c r="F322" s="43">
        <f t="shared" si="67"/>
        <v>0</v>
      </c>
      <c r="G322" s="43">
        <f t="shared" si="67"/>
        <v>0</v>
      </c>
      <c r="H322" s="43">
        <f t="shared" si="67"/>
        <v>0</v>
      </c>
      <c r="I322" s="43">
        <f t="shared" si="67"/>
        <v>0</v>
      </c>
      <c r="J322" s="43">
        <f t="shared" si="67"/>
        <v>0</v>
      </c>
      <c r="K322" s="43">
        <f t="shared" si="67"/>
        <v>0</v>
      </c>
      <c r="L322" s="43">
        <f t="shared" si="67"/>
        <v>0</v>
      </c>
      <c r="M322" s="43">
        <f t="shared" si="67"/>
        <v>0</v>
      </c>
      <c r="N322" s="43">
        <f t="shared" si="67"/>
        <v>0</v>
      </c>
      <c r="O322" s="43">
        <f t="shared" si="67"/>
        <v>0</v>
      </c>
      <c r="P322" s="43">
        <f t="shared" si="67"/>
        <v>0</v>
      </c>
      <c r="Q322" s="43">
        <f t="shared" si="67"/>
        <v>0</v>
      </c>
      <c r="R322" s="43">
        <f t="shared" si="67"/>
        <v>0</v>
      </c>
      <c r="S322" s="43">
        <f t="shared" si="67"/>
        <v>0</v>
      </c>
      <c r="T322" s="43">
        <f t="shared" si="67"/>
        <v>0</v>
      </c>
      <c r="U322" s="43">
        <f t="shared" si="67"/>
        <v>0</v>
      </c>
      <c r="V322" s="43">
        <f t="shared" si="67"/>
        <v>0</v>
      </c>
      <c r="W322" s="43">
        <f t="shared" si="67"/>
        <v>0</v>
      </c>
      <c r="X322" s="43">
        <f t="shared" si="67"/>
        <v>0</v>
      </c>
      <c r="Y322" s="43">
        <f t="shared" si="67"/>
        <v>0</v>
      </c>
      <c r="Z322" s="43">
        <f t="shared" si="67"/>
        <v>0</v>
      </c>
      <c r="AA322" s="43">
        <f t="shared" si="67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>SUM(M328:Y328)</f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>SUM(M329:Y329)</f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>
      <c r="A330" s="42" t="s">
        <v>38</v>
      </c>
      <c r="B330" s="43">
        <f t="shared" ref="B330:AA330" si="68">SUM(B326:B329)</f>
        <v>0</v>
      </c>
      <c r="C330" s="43">
        <f t="shared" si="68"/>
        <v>0</v>
      </c>
      <c r="D330" s="43">
        <f t="shared" si="68"/>
        <v>0</v>
      </c>
      <c r="E330" s="43">
        <f t="shared" si="68"/>
        <v>0</v>
      </c>
      <c r="F330" s="43">
        <f t="shared" si="68"/>
        <v>0</v>
      </c>
      <c r="G330" s="43">
        <f t="shared" si="68"/>
        <v>0</v>
      </c>
      <c r="H330" s="43">
        <f t="shared" si="68"/>
        <v>0</v>
      </c>
      <c r="I330" s="43">
        <f t="shared" si="68"/>
        <v>0</v>
      </c>
      <c r="J330" s="43">
        <f t="shared" si="68"/>
        <v>0</v>
      </c>
      <c r="K330" s="43">
        <f t="shared" si="68"/>
        <v>0</v>
      </c>
      <c r="L330" s="43">
        <f t="shared" si="68"/>
        <v>0</v>
      </c>
      <c r="M330" s="43">
        <f t="shared" si="68"/>
        <v>0</v>
      </c>
      <c r="N330" s="43">
        <f t="shared" si="68"/>
        <v>0</v>
      </c>
      <c r="O330" s="43">
        <f t="shared" si="68"/>
        <v>0</v>
      </c>
      <c r="P330" s="43">
        <f t="shared" si="68"/>
        <v>0</v>
      </c>
      <c r="Q330" s="43">
        <f t="shared" si="68"/>
        <v>0</v>
      </c>
      <c r="R330" s="43">
        <f t="shared" si="68"/>
        <v>0</v>
      </c>
      <c r="S330" s="43">
        <f t="shared" si="68"/>
        <v>0</v>
      </c>
      <c r="T330" s="43">
        <f t="shared" si="68"/>
        <v>0</v>
      </c>
      <c r="U330" s="43">
        <f t="shared" si="68"/>
        <v>0</v>
      </c>
      <c r="V330" s="43">
        <f t="shared" si="68"/>
        <v>0</v>
      </c>
      <c r="W330" s="43">
        <f t="shared" si="68"/>
        <v>0</v>
      </c>
      <c r="X330" s="43">
        <f t="shared" si="68"/>
        <v>0</v>
      </c>
      <c r="Y330" s="43">
        <f t="shared" si="68"/>
        <v>0</v>
      </c>
      <c r="Z330" s="43">
        <f t="shared" si="68"/>
        <v>0</v>
      </c>
      <c r="AA330" s="43">
        <f t="shared" si="6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>
      <c r="A332" s="42" t="s">
        <v>40</v>
      </c>
      <c r="B332" s="43">
        <f t="shared" ref="B332:AA332" si="69">B331+B330</f>
        <v>0</v>
      </c>
      <c r="C332" s="43">
        <f t="shared" si="69"/>
        <v>0</v>
      </c>
      <c r="D332" s="43">
        <f t="shared" si="69"/>
        <v>0</v>
      </c>
      <c r="E332" s="43">
        <f t="shared" si="69"/>
        <v>0</v>
      </c>
      <c r="F332" s="43">
        <f t="shared" si="69"/>
        <v>0</v>
      </c>
      <c r="G332" s="43">
        <f t="shared" si="69"/>
        <v>0</v>
      </c>
      <c r="H332" s="43">
        <f t="shared" si="69"/>
        <v>0</v>
      </c>
      <c r="I332" s="43">
        <f t="shared" si="69"/>
        <v>0</v>
      </c>
      <c r="J332" s="43">
        <f t="shared" si="69"/>
        <v>0</v>
      </c>
      <c r="K332" s="43">
        <f t="shared" si="69"/>
        <v>0</v>
      </c>
      <c r="L332" s="43">
        <f t="shared" si="69"/>
        <v>0</v>
      </c>
      <c r="M332" s="43">
        <f t="shared" si="69"/>
        <v>0</v>
      </c>
      <c r="N332" s="43">
        <f t="shared" si="69"/>
        <v>0</v>
      </c>
      <c r="O332" s="43">
        <f t="shared" si="69"/>
        <v>0</v>
      </c>
      <c r="P332" s="43">
        <f t="shared" si="69"/>
        <v>0</v>
      </c>
      <c r="Q332" s="43">
        <f t="shared" si="69"/>
        <v>0</v>
      </c>
      <c r="R332" s="43">
        <f t="shared" si="69"/>
        <v>0</v>
      </c>
      <c r="S332" s="43">
        <f t="shared" si="69"/>
        <v>0</v>
      </c>
      <c r="T332" s="43">
        <f t="shared" si="69"/>
        <v>0</v>
      </c>
      <c r="U332" s="43">
        <f t="shared" si="69"/>
        <v>0</v>
      </c>
      <c r="V332" s="43">
        <f t="shared" si="69"/>
        <v>0</v>
      </c>
      <c r="W332" s="43">
        <f t="shared" si="69"/>
        <v>0</v>
      </c>
      <c r="X332" s="43">
        <f t="shared" si="69"/>
        <v>0</v>
      </c>
      <c r="Y332" s="43">
        <f t="shared" si="69"/>
        <v>0</v>
      </c>
      <c r="Z332" s="43">
        <f t="shared" si="69"/>
        <v>0</v>
      </c>
      <c r="AA332" s="43">
        <f t="shared" si="69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>SUM(M338:Y338)</f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>SUM(M339:Y339)</f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>
      <c r="A340" s="42" t="s">
        <v>38</v>
      </c>
      <c r="B340" s="43">
        <f t="shared" ref="B340:AA340" si="70">SUM(B336:B339)</f>
        <v>0</v>
      </c>
      <c r="C340" s="43">
        <f t="shared" si="70"/>
        <v>0</v>
      </c>
      <c r="D340" s="43">
        <f t="shared" si="70"/>
        <v>0</v>
      </c>
      <c r="E340" s="43">
        <f t="shared" si="70"/>
        <v>0</v>
      </c>
      <c r="F340" s="43">
        <f t="shared" si="70"/>
        <v>0</v>
      </c>
      <c r="G340" s="43">
        <f t="shared" si="70"/>
        <v>0</v>
      </c>
      <c r="H340" s="43">
        <f t="shared" si="70"/>
        <v>0</v>
      </c>
      <c r="I340" s="43">
        <f t="shared" si="70"/>
        <v>0</v>
      </c>
      <c r="J340" s="43">
        <f t="shared" si="70"/>
        <v>0</v>
      </c>
      <c r="K340" s="43">
        <f t="shared" si="70"/>
        <v>0</v>
      </c>
      <c r="L340" s="43">
        <f t="shared" si="70"/>
        <v>0</v>
      </c>
      <c r="M340" s="43">
        <f t="shared" si="70"/>
        <v>0</v>
      </c>
      <c r="N340" s="43">
        <f t="shared" si="70"/>
        <v>0</v>
      </c>
      <c r="O340" s="43">
        <f t="shared" si="70"/>
        <v>0</v>
      </c>
      <c r="P340" s="43">
        <f t="shared" si="70"/>
        <v>0</v>
      </c>
      <c r="Q340" s="43">
        <f t="shared" si="70"/>
        <v>0</v>
      </c>
      <c r="R340" s="43">
        <f t="shared" si="70"/>
        <v>0</v>
      </c>
      <c r="S340" s="43">
        <f t="shared" si="70"/>
        <v>0</v>
      </c>
      <c r="T340" s="43">
        <f t="shared" si="70"/>
        <v>0</v>
      </c>
      <c r="U340" s="43">
        <f t="shared" si="70"/>
        <v>0</v>
      </c>
      <c r="V340" s="43">
        <f t="shared" si="70"/>
        <v>0</v>
      </c>
      <c r="W340" s="43">
        <f t="shared" si="70"/>
        <v>0</v>
      </c>
      <c r="X340" s="43">
        <f t="shared" si="70"/>
        <v>0</v>
      </c>
      <c r="Y340" s="43">
        <f t="shared" si="70"/>
        <v>0</v>
      </c>
      <c r="Z340" s="43">
        <f t="shared" si="70"/>
        <v>0</v>
      </c>
      <c r="AA340" s="43">
        <f t="shared" si="70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>
      <c r="A342" s="42" t="s">
        <v>40</v>
      </c>
      <c r="B342" s="43">
        <f t="shared" ref="B342:AA342" si="71">B341+B340</f>
        <v>0</v>
      </c>
      <c r="C342" s="43">
        <f t="shared" si="71"/>
        <v>0</v>
      </c>
      <c r="D342" s="43">
        <f t="shared" si="71"/>
        <v>0</v>
      </c>
      <c r="E342" s="43">
        <f t="shared" si="71"/>
        <v>0</v>
      </c>
      <c r="F342" s="43">
        <f t="shared" si="71"/>
        <v>0</v>
      </c>
      <c r="G342" s="43">
        <f t="shared" si="71"/>
        <v>0</v>
      </c>
      <c r="H342" s="43">
        <f t="shared" si="71"/>
        <v>0</v>
      </c>
      <c r="I342" s="43">
        <f t="shared" si="71"/>
        <v>0</v>
      </c>
      <c r="J342" s="43">
        <f t="shared" si="71"/>
        <v>0</v>
      </c>
      <c r="K342" s="43">
        <f t="shared" si="71"/>
        <v>0</v>
      </c>
      <c r="L342" s="43">
        <f t="shared" si="71"/>
        <v>0</v>
      </c>
      <c r="M342" s="43">
        <f t="shared" si="71"/>
        <v>0</v>
      </c>
      <c r="N342" s="43">
        <f t="shared" si="71"/>
        <v>0</v>
      </c>
      <c r="O342" s="43">
        <f t="shared" si="71"/>
        <v>0</v>
      </c>
      <c r="P342" s="43">
        <f t="shared" si="71"/>
        <v>0</v>
      </c>
      <c r="Q342" s="43">
        <f t="shared" si="71"/>
        <v>0</v>
      </c>
      <c r="R342" s="43">
        <f t="shared" si="71"/>
        <v>0</v>
      </c>
      <c r="S342" s="43">
        <f t="shared" si="71"/>
        <v>0</v>
      </c>
      <c r="T342" s="43">
        <f t="shared" si="71"/>
        <v>0</v>
      </c>
      <c r="U342" s="43">
        <f t="shared" si="71"/>
        <v>0</v>
      </c>
      <c r="V342" s="43">
        <f t="shared" si="71"/>
        <v>0</v>
      </c>
      <c r="W342" s="43">
        <f t="shared" si="71"/>
        <v>0</v>
      </c>
      <c r="X342" s="43">
        <f t="shared" si="71"/>
        <v>0</v>
      </c>
      <c r="Y342" s="43">
        <f t="shared" si="71"/>
        <v>0</v>
      </c>
      <c r="Z342" s="43">
        <f t="shared" si="71"/>
        <v>0</v>
      </c>
      <c r="AA342" s="43">
        <f t="shared" si="71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>SUM(M348:Y348)</f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>SUM(M349:Y349)</f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>
      <c r="A350" s="42" t="s">
        <v>38</v>
      </c>
      <c r="B350" s="43">
        <f t="shared" ref="B350:AA350" si="72">SUM(B346:B349)</f>
        <v>0</v>
      </c>
      <c r="C350" s="43">
        <f t="shared" si="72"/>
        <v>0</v>
      </c>
      <c r="D350" s="43">
        <f t="shared" si="72"/>
        <v>0</v>
      </c>
      <c r="E350" s="43">
        <f t="shared" si="72"/>
        <v>0</v>
      </c>
      <c r="F350" s="43">
        <f t="shared" si="72"/>
        <v>0</v>
      </c>
      <c r="G350" s="43">
        <f t="shared" si="72"/>
        <v>0</v>
      </c>
      <c r="H350" s="43">
        <f t="shared" si="72"/>
        <v>0</v>
      </c>
      <c r="I350" s="43">
        <f t="shared" si="72"/>
        <v>0</v>
      </c>
      <c r="J350" s="43">
        <f t="shared" si="72"/>
        <v>0</v>
      </c>
      <c r="K350" s="43">
        <f t="shared" si="72"/>
        <v>0</v>
      </c>
      <c r="L350" s="43">
        <f t="shared" si="72"/>
        <v>0</v>
      </c>
      <c r="M350" s="43">
        <f t="shared" si="72"/>
        <v>0</v>
      </c>
      <c r="N350" s="43">
        <f t="shared" si="72"/>
        <v>0</v>
      </c>
      <c r="O350" s="43">
        <f t="shared" si="72"/>
        <v>0</v>
      </c>
      <c r="P350" s="43">
        <f t="shared" si="72"/>
        <v>0</v>
      </c>
      <c r="Q350" s="43">
        <f t="shared" si="72"/>
        <v>0</v>
      </c>
      <c r="R350" s="43">
        <f t="shared" si="72"/>
        <v>0</v>
      </c>
      <c r="S350" s="43">
        <f t="shared" si="72"/>
        <v>0</v>
      </c>
      <c r="T350" s="43">
        <f t="shared" si="72"/>
        <v>0</v>
      </c>
      <c r="U350" s="43">
        <f t="shared" si="72"/>
        <v>0</v>
      </c>
      <c r="V350" s="43">
        <f t="shared" si="72"/>
        <v>0</v>
      </c>
      <c r="W350" s="43">
        <f t="shared" si="72"/>
        <v>0</v>
      </c>
      <c r="X350" s="43">
        <f t="shared" si="72"/>
        <v>0</v>
      </c>
      <c r="Y350" s="43">
        <f t="shared" si="72"/>
        <v>0</v>
      </c>
      <c r="Z350" s="43">
        <f t="shared" si="72"/>
        <v>0</v>
      </c>
      <c r="AA350" s="43">
        <f t="shared" si="72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>
      <c r="A352" s="42" t="s">
        <v>40</v>
      </c>
      <c r="B352" s="43">
        <f t="shared" ref="B352:AA352" si="73">B351+B350</f>
        <v>0</v>
      </c>
      <c r="C352" s="43">
        <f t="shared" si="73"/>
        <v>0</v>
      </c>
      <c r="D352" s="43">
        <f t="shared" si="73"/>
        <v>0</v>
      </c>
      <c r="E352" s="43">
        <f t="shared" si="73"/>
        <v>0</v>
      </c>
      <c r="F352" s="43">
        <f t="shared" si="73"/>
        <v>0</v>
      </c>
      <c r="G352" s="43">
        <f t="shared" si="73"/>
        <v>0</v>
      </c>
      <c r="H352" s="43">
        <f t="shared" si="73"/>
        <v>0</v>
      </c>
      <c r="I352" s="43">
        <f t="shared" si="73"/>
        <v>0</v>
      </c>
      <c r="J352" s="43">
        <f t="shared" si="73"/>
        <v>0</v>
      </c>
      <c r="K352" s="43">
        <f t="shared" si="73"/>
        <v>0</v>
      </c>
      <c r="L352" s="43">
        <f t="shared" si="73"/>
        <v>0</v>
      </c>
      <c r="M352" s="43">
        <f t="shared" si="73"/>
        <v>0</v>
      </c>
      <c r="N352" s="43">
        <f t="shared" si="73"/>
        <v>0</v>
      </c>
      <c r="O352" s="43">
        <f t="shared" si="73"/>
        <v>0</v>
      </c>
      <c r="P352" s="43">
        <f t="shared" si="73"/>
        <v>0</v>
      </c>
      <c r="Q352" s="43">
        <f t="shared" si="73"/>
        <v>0</v>
      </c>
      <c r="R352" s="43">
        <f t="shared" si="73"/>
        <v>0</v>
      </c>
      <c r="S352" s="43">
        <f t="shared" si="73"/>
        <v>0</v>
      </c>
      <c r="T352" s="43">
        <f t="shared" si="73"/>
        <v>0</v>
      </c>
      <c r="U352" s="43">
        <f t="shared" si="73"/>
        <v>0</v>
      </c>
      <c r="V352" s="43">
        <f t="shared" si="73"/>
        <v>0</v>
      </c>
      <c r="W352" s="43">
        <f t="shared" si="73"/>
        <v>0</v>
      </c>
      <c r="X352" s="43">
        <f t="shared" si="73"/>
        <v>0</v>
      </c>
      <c r="Y352" s="43">
        <f t="shared" si="73"/>
        <v>0</v>
      </c>
      <c r="Z352" s="43">
        <f t="shared" si="73"/>
        <v>0</v>
      </c>
      <c r="AA352" s="43">
        <f t="shared" si="73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>SUM(M358:Y358)</f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>SUM(M359:Y359)</f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>
      <c r="A360" s="42" t="s">
        <v>38</v>
      </c>
      <c r="B360" s="43">
        <f t="shared" ref="B360:AA360" si="74">SUM(B356:B359)</f>
        <v>0</v>
      </c>
      <c r="C360" s="43">
        <f t="shared" si="74"/>
        <v>0</v>
      </c>
      <c r="D360" s="43">
        <f t="shared" si="74"/>
        <v>0</v>
      </c>
      <c r="E360" s="43">
        <f t="shared" si="74"/>
        <v>0</v>
      </c>
      <c r="F360" s="43">
        <f t="shared" si="74"/>
        <v>0</v>
      </c>
      <c r="G360" s="43">
        <f t="shared" si="74"/>
        <v>0</v>
      </c>
      <c r="H360" s="43">
        <f t="shared" si="74"/>
        <v>0</v>
      </c>
      <c r="I360" s="43">
        <f t="shared" si="74"/>
        <v>0</v>
      </c>
      <c r="J360" s="43">
        <f t="shared" si="74"/>
        <v>0</v>
      </c>
      <c r="K360" s="43">
        <f t="shared" si="74"/>
        <v>0</v>
      </c>
      <c r="L360" s="43">
        <f t="shared" si="74"/>
        <v>0</v>
      </c>
      <c r="M360" s="43">
        <f t="shared" si="74"/>
        <v>0</v>
      </c>
      <c r="N360" s="43">
        <f t="shared" si="74"/>
        <v>0</v>
      </c>
      <c r="O360" s="43">
        <f t="shared" si="74"/>
        <v>0</v>
      </c>
      <c r="P360" s="43">
        <f t="shared" si="74"/>
        <v>0</v>
      </c>
      <c r="Q360" s="43">
        <f t="shared" si="74"/>
        <v>0</v>
      </c>
      <c r="R360" s="43">
        <f t="shared" si="74"/>
        <v>0</v>
      </c>
      <c r="S360" s="43">
        <f t="shared" si="74"/>
        <v>0</v>
      </c>
      <c r="T360" s="43">
        <f t="shared" si="74"/>
        <v>0</v>
      </c>
      <c r="U360" s="43">
        <f t="shared" si="74"/>
        <v>0</v>
      </c>
      <c r="V360" s="43">
        <f t="shared" si="74"/>
        <v>0</v>
      </c>
      <c r="W360" s="43">
        <f t="shared" si="74"/>
        <v>0</v>
      </c>
      <c r="X360" s="43">
        <f t="shared" si="74"/>
        <v>0</v>
      </c>
      <c r="Y360" s="43">
        <f t="shared" si="74"/>
        <v>0</v>
      </c>
      <c r="Z360" s="43">
        <f t="shared" si="74"/>
        <v>0</v>
      </c>
      <c r="AA360" s="43">
        <f t="shared" si="74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>
      <c r="A362" s="42" t="s">
        <v>40</v>
      </c>
      <c r="B362" s="43">
        <f t="shared" ref="B362:AA362" si="75">B361+B360</f>
        <v>0</v>
      </c>
      <c r="C362" s="43">
        <f t="shared" si="75"/>
        <v>0</v>
      </c>
      <c r="D362" s="43">
        <f t="shared" si="75"/>
        <v>0</v>
      </c>
      <c r="E362" s="43">
        <f t="shared" si="75"/>
        <v>0</v>
      </c>
      <c r="F362" s="43">
        <f t="shared" si="75"/>
        <v>0</v>
      </c>
      <c r="G362" s="43">
        <f t="shared" si="75"/>
        <v>0</v>
      </c>
      <c r="H362" s="43">
        <f t="shared" si="75"/>
        <v>0</v>
      </c>
      <c r="I362" s="43">
        <f t="shared" si="75"/>
        <v>0</v>
      </c>
      <c r="J362" s="43">
        <f t="shared" si="75"/>
        <v>0</v>
      </c>
      <c r="K362" s="43">
        <f t="shared" si="75"/>
        <v>0</v>
      </c>
      <c r="L362" s="43">
        <f t="shared" si="75"/>
        <v>0</v>
      </c>
      <c r="M362" s="43">
        <f t="shared" si="75"/>
        <v>0</v>
      </c>
      <c r="N362" s="43">
        <f t="shared" si="75"/>
        <v>0</v>
      </c>
      <c r="O362" s="43">
        <f t="shared" si="75"/>
        <v>0</v>
      </c>
      <c r="P362" s="43">
        <f t="shared" si="75"/>
        <v>0</v>
      </c>
      <c r="Q362" s="43">
        <f t="shared" si="75"/>
        <v>0</v>
      </c>
      <c r="R362" s="43">
        <f t="shared" si="75"/>
        <v>0</v>
      </c>
      <c r="S362" s="43">
        <f t="shared" si="75"/>
        <v>0</v>
      </c>
      <c r="T362" s="43">
        <f t="shared" si="75"/>
        <v>0</v>
      </c>
      <c r="U362" s="43">
        <f t="shared" si="75"/>
        <v>0</v>
      </c>
      <c r="V362" s="43">
        <f t="shared" si="75"/>
        <v>0</v>
      </c>
      <c r="W362" s="43">
        <f t="shared" si="75"/>
        <v>0</v>
      </c>
      <c r="X362" s="43">
        <f t="shared" si="75"/>
        <v>0</v>
      </c>
      <c r="Y362" s="43">
        <f t="shared" si="75"/>
        <v>0</v>
      </c>
      <c r="Z362" s="43">
        <f t="shared" si="75"/>
        <v>0</v>
      </c>
      <c r="AA362" s="43">
        <f t="shared" si="75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>SUM(M368:Y368)</f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>SUM(M369:Y369)</f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>
      <c r="A370" s="42" t="s">
        <v>38</v>
      </c>
      <c r="B370" s="43">
        <f t="shared" ref="B370:AA370" si="76">SUM(B366:B369)</f>
        <v>0</v>
      </c>
      <c r="C370" s="43">
        <f t="shared" si="76"/>
        <v>0</v>
      </c>
      <c r="D370" s="43">
        <f t="shared" si="76"/>
        <v>0</v>
      </c>
      <c r="E370" s="43">
        <f t="shared" si="76"/>
        <v>0</v>
      </c>
      <c r="F370" s="43">
        <f t="shared" si="76"/>
        <v>0</v>
      </c>
      <c r="G370" s="43">
        <f t="shared" si="76"/>
        <v>0</v>
      </c>
      <c r="H370" s="43">
        <f t="shared" si="76"/>
        <v>0</v>
      </c>
      <c r="I370" s="43">
        <f t="shared" si="76"/>
        <v>0</v>
      </c>
      <c r="J370" s="43">
        <f t="shared" si="76"/>
        <v>0</v>
      </c>
      <c r="K370" s="43">
        <f t="shared" si="76"/>
        <v>0</v>
      </c>
      <c r="L370" s="43">
        <f t="shared" si="76"/>
        <v>0</v>
      </c>
      <c r="M370" s="43">
        <f t="shared" si="76"/>
        <v>0</v>
      </c>
      <c r="N370" s="43">
        <f t="shared" si="76"/>
        <v>0</v>
      </c>
      <c r="O370" s="43">
        <f t="shared" si="76"/>
        <v>0</v>
      </c>
      <c r="P370" s="43">
        <f t="shared" si="76"/>
        <v>0</v>
      </c>
      <c r="Q370" s="43">
        <f t="shared" si="76"/>
        <v>0</v>
      </c>
      <c r="R370" s="43">
        <f t="shared" si="76"/>
        <v>0</v>
      </c>
      <c r="S370" s="43">
        <f t="shared" si="76"/>
        <v>0</v>
      </c>
      <c r="T370" s="43">
        <f t="shared" si="76"/>
        <v>0</v>
      </c>
      <c r="U370" s="43">
        <f t="shared" si="76"/>
        <v>0</v>
      </c>
      <c r="V370" s="43">
        <f t="shared" si="76"/>
        <v>0</v>
      </c>
      <c r="W370" s="43">
        <f t="shared" si="76"/>
        <v>0</v>
      </c>
      <c r="X370" s="43">
        <f t="shared" si="76"/>
        <v>0</v>
      </c>
      <c r="Y370" s="43">
        <f t="shared" si="76"/>
        <v>0</v>
      </c>
      <c r="Z370" s="43">
        <f t="shared" si="76"/>
        <v>0</v>
      </c>
      <c r="AA370" s="43">
        <f t="shared" si="76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>
      <c r="A372" s="42" t="s">
        <v>40</v>
      </c>
      <c r="B372" s="43">
        <f t="shared" ref="B372:AA372" si="77">B371+B370</f>
        <v>0</v>
      </c>
      <c r="C372" s="43">
        <f t="shared" si="77"/>
        <v>0</v>
      </c>
      <c r="D372" s="43">
        <f t="shared" si="77"/>
        <v>0</v>
      </c>
      <c r="E372" s="43">
        <f t="shared" si="77"/>
        <v>0</v>
      </c>
      <c r="F372" s="43">
        <f t="shared" si="77"/>
        <v>0</v>
      </c>
      <c r="G372" s="43">
        <f t="shared" si="77"/>
        <v>0</v>
      </c>
      <c r="H372" s="43">
        <f t="shared" si="77"/>
        <v>0</v>
      </c>
      <c r="I372" s="43">
        <f t="shared" si="77"/>
        <v>0</v>
      </c>
      <c r="J372" s="43">
        <f t="shared" si="77"/>
        <v>0</v>
      </c>
      <c r="K372" s="43">
        <f t="shared" si="77"/>
        <v>0</v>
      </c>
      <c r="L372" s="43">
        <f t="shared" si="77"/>
        <v>0</v>
      </c>
      <c r="M372" s="43">
        <f t="shared" si="77"/>
        <v>0</v>
      </c>
      <c r="N372" s="43">
        <f t="shared" si="77"/>
        <v>0</v>
      </c>
      <c r="O372" s="43">
        <f t="shared" si="77"/>
        <v>0</v>
      </c>
      <c r="P372" s="43">
        <f t="shared" si="77"/>
        <v>0</v>
      </c>
      <c r="Q372" s="43">
        <f t="shared" si="77"/>
        <v>0</v>
      </c>
      <c r="R372" s="43">
        <f t="shared" si="77"/>
        <v>0</v>
      </c>
      <c r="S372" s="43">
        <f t="shared" si="77"/>
        <v>0</v>
      </c>
      <c r="T372" s="43">
        <f t="shared" si="77"/>
        <v>0</v>
      </c>
      <c r="U372" s="43">
        <f t="shared" si="77"/>
        <v>0</v>
      </c>
      <c r="V372" s="43">
        <f t="shared" si="77"/>
        <v>0</v>
      </c>
      <c r="W372" s="43">
        <f t="shared" si="77"/>
        <v>0</v>
      </c>
      <c r="X372" s="43">
        <f t="shared" si="77"/>
        <v>0</v>
      </c>
      <c r="Y372" s="43">
        <f t="shared" si="77"/>
        <v>0</v>
      </c>
      <c r="Z372" s="43">
        <f t="shared" si="77"/>
        <v>0</v>
      </c>
      <c r="AA372" s="43">
        <f t="shared" si="77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>SUM(M378:Y378)</f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>SUM(M379:Y379)</f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>
      <c r="A380" s="42" t="s">
        <v>38</v>
      </c>
      <c r="B380" s="43">
        <f t="shared" ref="B380:AA380" si="78">SUM(B376:B379)</f>
        <v>0</v>
      </c>
      <c r="C380" s="43">
        <f t="shared" si="78"/>
        <v>0</v>
      </c>
      <c r="D380" s="43">
        <f t="shared" si="78"/>
        <v>0</v>
      </c>
      <c r="E380" s="43">
        <f t="shared" si="78"/>
        <v>0</v>
      </c>
      <c r="F380" s="43">
        <f t="shared" si="78"/>
        <v>0</v>
      </c>
      <c r="G380" s="43">
        <f t="shared" si="78"/>
        <v>0</v>
      </c>
      <c r="H380" s="43">
        <f t="shared" si="78"/>
        <v>0</v>
      </c>
      <c r="I380" s="43">
        <f t="shared" si="78"/>
        <v>0</v>
      </c>
      <c r="J380" s="43">
        <f t="shared" si="78"/>
        <v>0</v>
      </c>
      <c r="K380" s="43">
        <f t="shared" si="78"/>
        <v>0</v>
      </c>
      <c r="L380" s="43">
        <f t="shared" si="78"/>
        <v>0</v>
      </c>
      <c r="M380" s="43">
        <f t="shared" si="78"/>
        <v>0</v>
      </c>
      <c r="N380" s="43">
        <f t="shared" si="78"/>
        <v>0</v>
      </c>
      <c r="O380" s="43">
        <f t="shared" si="78"/>
        <v>0</v>
      </c>
      <c r="P380" s="43">
        <f t="shared" si="78"/>
        <v>0</v>
      </c>
      <c r="Q380" s="43">
        <f t="shared" si="78"/>
        <v>0</v>
      </c>
      <c r="R380" s="43">
        <f t="shared" si="78"/>
        <v>0</v>
      </c>
      <c r="S380" s="43">
        <f t="shared" si="78"/>
        <v>0</v>
      </c>
      <c r="T380" s="43">
        <f t="shared" si="78"/>
        <v>0</v>
      </c>
      <c r="U380" s="43">
        <f t="shared" si="78"/>
        <v>0</v>
      </c>
      <c r="V380" s="43">
        <f t="shared" si="78"/>
        <v>0</v>
      </c>
      <c r="W380" s="43">
        <f t="shared" si="78"/>
        <v>0</v>
      </c>
      <c r="X380" s="43">
        <f t="shared" si="78"/>
        <v>0</v>
      </c>
      <c r="Y380" s="43">
        <f t="shared" si="78"/>
        <v>0</v>
      </c>
      <c r="Z380" s="43">
        <f t="shared" si="78"/>
        <v>0</v>
      </c>
      <c r="AA380" s="43">
        <f t="shared" si="7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>
      <c r="A382" s="42" t="s">
        <v>40</v>
      </c>
      <c r="B382" s="43">
        <f t="shared" ref="B382:AA382" si="79">B381+B380</f>
        <v>0</v>
      </c>
      <c r="C382" s="43">
        <f t="shared" si="79"/>
        <v>0</v>
      </c>
      <c r="D382" s="43">
        <f t="shared" si="79"/>
        <v>0</v>
      </c>
      <c r="E382" s="43">
        <f t="shared" si="79"/>
        <v>0</v>
      </c>
      <c r="F382" s="43">
        <f t="shared" si="79"/>
        <v>0</v>
      </c>
      <c r="G382" s="43">
        <f t="shared" si="79"/>
        <v>0</v>
      </c>
      <c r="H382" s="43">
        <f t="shared" si="79"/>
        <v>0</v>
      </c>
      <c r="I382" s="43">
        <f t="shared" si="79"/>
        <v>0</v>
      </c>
      <c r="J382" s="43">
        <f t="shared" si="79"/>
        <v>0</v>
      </c>
      <c r="K382" s="43">
        <f t="shared" si="79"/>
        <v>0</v>
      </c>
      <c r="L382" s="43">
        <f t="shared" si="79"/>
        <v>0</v>
      </c>
      <c r="M382" s="43">
        <f t="shared" si="79"/>
        <v>0</v>
      </c>
      <c r="N382" s="43">
        <f t="shared" si="79"/>
        <v>0</v>
      </c>
      <c r="O382" s="43">
        <f t="shared" si="79"/>
        <v>0</v>
      </c>
      <c r="P382" s="43">
        <f t="shared" si="79"/>
        <v>0</v>
      </c>
      <c r="Q382" s="43">
        <f t="shared" si="79"/>
        <v>0</v>
      </c>
      <c r="R382" s="43">
        <f t="shared" si="79"/>
        <v>0</v>
      </c>
      <c r="S382" s="43">
        <f t="shared" si="79"/>
        <v>0</v>
      </c>
      <c r="T382" s="43">
        <f t="shared" si="79"/>
        <v>0</v>
      </c>
      <c r="U382" s="43">
        <f t="shared" si="79"/>
        <v>0</v>
      </c>
      <c r="V382" s="43">
        <f t="shared" si="79"/>
        <v>0</v>
      </c>
      <c r="W382" s="43">
        <f t="shared" si="79"/>
        <v>0</v>
      </c>
      <c r="X382" s="43">
        <f t="shared" si="79"/>
        <v>0</v>
      </c>
      <c r="Y382" s="43">
        <f t="shared" si="79"/>
        <v>0</v>
      </c>
      <c r="Z382" s="43">
        <f t="shared" si="79"/>
        <v>0</v>
      </c>
      <c r="AA382" s="43">
        <f t="shared" si="79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1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>SUM(M388:Y388)</f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>SUM(M389:Y389)</f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>
      <c r="A390" s="42" t="s">
        <v>38</v>
      </c>
      <c r="B390" s="43">
        <f t="shared" ref="B390:AA390" si="80">SUM(B386:B389)</f>
        <v>0</v>
      </c>
      <c r="C390" s="43">
        <f t="shared" si="80"/>
        <v>0</v>
      </c>
      <c r="D390" s="43">
        <f t="shared" si="80"/>
        <v>0</v>
      </c>
      <c r="E390" s="43">
        <f t="shared" si="80"/>
        <v>0</v>
      </c>
      <c r="F390" s="43">
        <f t="shared" si="80"/>
        <v>0</v>
      </c>
      <c r="G390" s="43">
        <f t="shared" si="80"/>
        <v>0</v>
      </c>
      <c r="H390" s="43">
        <f t="shared" si="80"/>
        <v>0</v>
      </c>
      <c r="I390" s="43">
        <f t="shared" si="80"/>
        <v>0</v>
      </c>
      <c r="J390" s="43">
        <f t="shared" si="80"/>
        <v>0</v>
      </c>
      <c r="K390" s="43">
        <f t="shared" si="80"/>
        <v>0</v>
      </c>
      <c r="L390" s="43">
        <f t="shared" si="80"/>
        <v>0</v>
      </c>
      <c r="M390" s="43">
        <f t="shared" si="80"/>
        <v>0</v>
      </c>
      <c r="N390" s="43">
        <f t="shared" si="80"/>
        <v>0</v>
      </c>
      <c r="O390" s="43">
        <f t="shared" si="80"/>
        <v>0</v>
      </c>
      <c r="P390" s="43">
        <f t="shared" si="80"/>
        <v>0</v>
      </c>
      <c r="Q390" s="43">
        <f t="shared" si="80"/>
        <v>0</v>
      </c>
      <c r="R390" s="43">
        <f t="shared" si="80"/>
        <v>0</v>
      </c>
      <c r="S390" s="43">
        <f t="shared" si="80"/>
        <v>0</v>
      </c>
      <c r="T390" s="43">
        <f t="shared" si="80"/>
        <v>0</v>
      </c>
      <c r="U390" s="43">
        <f t="shared" si="80"/>
        <v>0</v>
      </c>
      <c r="V390" s="43">
        <f t="shared" si="80"/>
        <v>0</v>
      </c>
      <c r="W390" s="43">
        <f t="shared" si="80"/>
        <v>0</v>
      </c>
      <c r="X390" s="43">
        <f t="shared" si="80"/>
        <v>0</v>
      </c>
      <c r="Y390" s="43">
        <f t="shared" si="80"/>
        <v>0</v>
      </c>
      <c r="Z390" s="43">
        <f t="shared" si="80"/>
        <v>0</v>
      </c>
      <c r="AA390" s="43">
        <f t="shared" si="80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>
      <c r="A392" s="42" t="s">
        <v>40</v>
      </c>
      <c r="B392" s="43">
        <f t="shared" ref="B392:AA392" si="81">B391+B390</f>
        <v>0</v>
      </c>
      <c r="C392" s="43">
        <f t="shared" si="81"/>
        <v>0</v>
      </c>
      <c r="D392" s="43">
        <f t="shared" si="81"/>
        <v>0</v>
      </c>
      <c r="E392" s="43">
        <f t="shared" si="81"/>
        <v>0</v>
      </c>
      <c r="F392" s="43">
        <f t="shared" si="81"/>
        <v>0</v>
      </c>
      <c r="G392" s="43">
        <f t="shared" si="81"/>
        <v>0</v>
      </c>
      <c r="H392" s="43">
        <f t="shared" si="81"/>
        <v>0</v>
      </c>
      <c r="I392" s="43">
        <f t="shared" si="81"/>
        <v>0</v>
      </c>
      <c r="J392" s="43">
        <f t="shared" si="81"/>
        <v>0</v>
      </c>
      <c r="K392" s="43">
        <f t="shared" si="81"/>
        <v>0</v>
      </c>
      <c r="L392" s="43">
        <f t="shared" si="81"/>
        <v>0</v>
      </c>
      <c r="M392" s="43">
        <f t="shared" si="81"/>
        <v>0</v>
      </c>
      <c r="N392" s="43">
        <f t="shared" si="81"/>
        <v>0</v>
      </c>
      <c r="O392" s="43">
        <f t="shared" si="81"/>
        <v>0</v>
      </c>
      <c r="P392" s="43">
        <f t="shared" si="81"/>
        <v>0</v>
      </c>
      <c r="Q392" s="43">
        <f t="shared" si="81"/>
        <v>0</v>
      </c>
      <c r="R392" s="43">
        <f t="shared" si="81"/>
        <v>0</v>
      </c>
      <c r="S392" s="43">
        <f t="shared" si="81"/>
        <v>0</v>
      </c>
      <c r="T392" s="43">
        <f t="shared" si="81"/>
        <v>0</v>
      </c>
      <c r="U392" s="43">
        <f t="shared" si="81"/>
        <v>0</v>
      </c>
      <c r="V392" s="43">
        <f t="shared" si="81"/>
        <v>0</v>
      </c>
      <c r="W392" s="43">
        <f t="shared" si="81"/>
        <v>0</v>
      </c>
      <c r="X392" s="43">
        <f t="shared" si="81"/>
        <v>0</v>
      </c>
      <c r="Y392" s="43">
        <f t="shared" si="81"/>
        <v>0</v>
      </c>
      <c r="Z392" s="43">
        <f t="shared" si="81"/>
        <v>0</v>
      </c>
      <c r="AA392" s="43">
        <f t="shared" si="81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>SUM(M398:Y398)</f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>SUM(M399:Y399)</f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>
      <c r="A400" s="42" t="s">
        <v>38</v>
      </c>
      <c r="B400" s="43">
        <f t="shared" ref="B400:AA400" si="82">SUM(B396:B399)</f>
        <v>0</v>
      </c>
      <c r="C400" s="43">
        <f t="shared" si="82"/>
        <v>0</v>
      </c>
      <c r="D400" s="43">
        <f t="shared" si="82"/>
        <v>0</v>
      </c>
      <c r="E400" s="43">
        <f t="shared" si="82"/>
        <v>0</v>
      </c>
      <c r="F400" s="43">
        <f t="shared" si="82"/>
        <v>0</v>
      </c>
      <c r="G400" s="43">
        <f t="shared" si="82"/>
        <v>0</v>
      </c>
      <c r="H400" s="43">
        <f t="shared" si="82"/>
        <v>0</v>
      </c>
      <c r="I400" s="43">
        <f t="shared" si="82"/>
        <v>0</v>
      </c>
      <c r="J400" s="43">
        <f t="shared" si="82"/>
        <v>0</v>
      </c>
      <c r="K400" s="43">
        <f t="shared" si="82"/>
        <v>0</v>
      </c>
      <c r="L400" s="43">
        <f t="shared" si="82"/>
        <v>0</v>
      </c>
      <c r="M400" s="43">
        <f t="shared" si="82"/>
        <v>0</v>
      </c>
      <c r="N400" s="43">
        <f t="shared" si="82"/>
        <v>0</v>
      </c>
      <c r="O400" s="43">
        <f t="shared" si="82"/>
        <v>0</v>
      </c>
      <c r="P400" s="43">
        <f t="shared" si="82"/>
        <v>0</v>
      </c>
      <c r="Q400" s="43">
        <f t="shared" si="82"/>
        <v>0</v>
      </c>
      <c r="R400" s="43">
        <f t="shared" si="82"/>
        <v>0</v>
      </c>
      <c r="S400" s="43">
        <f t="shared" si="82"/>
        <v>0</v>
      </c>
      <c r="T400" s="43">
        <f t="shared" si="82"/>
        <v>0</v>
      </c>
      <c r="U400" s="43">
        <f t="shared" si="82"/>
        <v>0</v>
      </c>
      <c r="V400" s="43">
        <f t="shared" si="82"/>
        <v>0</v>
      </c>
      <c r="W400" s="43">
        <f t="shared" si="82"/>
        <v>0</v>
      </c>
      <c r="X400" s="43">
        <f t="shared" si="82"/>
        <v>0</v>
      </c>
      <c r="Y400" s="43">
        <f t="shared" si="82"/>
        <v>0</v>
      </c>
      <c r="Z400" s="43">
        <f t="shared" si="82"/>
        <v>0</v>
      </c>
      <c r="AA400" s="43">
        <f t="shared" si="82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>
      <c r="A402" s="42" t="s">
        <v>40</v>
      </c>
      <c r="B402" s="43">
        <f t="shared" ref="B402:AA402" si="83">B401+B400</f>
        <v>0</v>
      </c>
      <c r="C402" s="43">
        <f t="shared" si="83"/>
        <v>0</v>
      </c>
      <c r="D402" s="43">
        <f t="shared" si="83"/>
        <v>0</v>
      </c>
      <c r="E402" s="43">
        <f t="shared" si="83"/>
        <v>0</v>
      </c>
      <c r="F402" s="43">
        <f t="shared" si="83"/>
        <v>0</v>
      </c>
      <c r="G402" s="43">
        <f t="shared" si="83"/>
        <v>0</v>
      </c>
      <c r="H402" s="43">
        <f t="shared" si="83"/>
        <v>0</v>
      </c>
      <c r="I402" s="43">
        <f t="shared" si="83"/>
        <v>0</v>
      </c>
      <c r="J402" s="43">
        <f t="shared" si="83"/>
        <v>0</v>
      </c>
      <c r="K402" s="43">
        <f t="shared" si="83"/>
        <v>0</v>
      </c>
      <c r="L402" s="43">
        <f t="shared" si="83"/>
        <v>0</v>
      </c>
      <c r="M402" s="43">
        <f t="shared" si="83"/>
        <v>0</v>
      </c>
      <c r="N402" s="43">
        <f t="shared" si="83"/>
        <v>0</v>
      </c>
      <c r="O402" s="43">
        <f t="shared" si="83"/>
        <v>0</v>
      </c>
      <c r="P402" s="43">
        <f t="shared" si="83"/>
        <v>0</v>
      </c>
      <c r="Q402" s="43">
        <f t="shared" si="83"/>
        <v>0</v>
      </c>
      <c r="R402" s="43">
        <f t="shared" si="83"/>
        <v>0</v>
      </c>
      <c r="S402" s="43">
        <f t="shared" si="83"/>
        <v>0</v>
      </c>
      <c r="T402" s="43">
        <f t="shared" si="83"/>
        <v>0</v>
      </c>
      <c r="U402" s="43">
        <f t="shared" si="83"/>
        <v>0</v>
      </c>
      <c r="V402" s="43">
        <f t="shared" si="83"/>
        <v>0</v>
      </c>
      <c r="W402" s="43">
        <f t="shared" si="83"/>
        <v>0</v>
      </c>
      <c r="X402" s="43">
        <f t="shared" si="83"/>
        <v>0</v>
      </c>
      <c r="Y402" s="43">
        <f t="shared" si="83"/>
        <v>0</v>
      </c>
      <c r="Z402" s="43">
        <f t="shared" si="83"/>
        <v>0</v>
      </c>
      <c r="AA402" s="43">
        <f t="shared" si="83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>SUM(M408:Y408)</f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>SUM(M409:Y409)</f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>
      <c r="A410" s="42" t="s">
        <v>38</v>
      </c>
      <c r="B410" s="43">
        <f t="shared" ref="B410:AA410" si="84">SUM(B406:B409)</f>
        <v>0</v>
      </c>
      <c r="C410" s="43">
        <f t="shared" si="84"/>
        <v>0</v>
      </c>
      <c r="D410" s="43">
        <f t="shared" si="84"/>
        <v>0</v>
      </c>
      <c r="E410" s="43">
        <f t="shared" si="84"/>
        <v>0</v>
      </c>
      <c r="F410" s="43">
        <f t="shared" si="84"/>
        <v>0</v>
      </c>
      <c r="G410" s="43">
        <f t="shared" si="84"/>
        <v>0</v>
      </c>
      <c r="H410" s="43">
        <f t="shared" si="84"/>
        <v>0</v>
      </c>
      <c r="I410" s="43">
        <f t="shared" si="84"/>
        <v>0</v>
      </c>
      <c r="J410" s="43">
        <f t="shared" si="84"/>
        <v>0</v>
      </c>
      <c r="K410" s="43">
        <f t="shared" si="84"/>
        <v>0</v>
      </c>
      <c r="L410" s="43">
        <f t="shared" si="84"/>
        <v>0</v>
      </c>
      <c r="M410" s="43">
        <f t="shared" si="84"/>
        <v>0</v>
      </c>
      <c r="N410" s="43">
        <f t="shared" si="84"/>
        <v>0</v>
      </c>
      <c r="O410" s="43">
        <f t="shared" si="84"/>
        <v>0</v>
      </c>
      <c r="P410" s="43">
        <f t="shared" si="84"/>
        <v>0</v>
      </c>
      <c r="Q410" s="43">
        <f t="shared" si="84"/>
        <v>0</v>
      </c>
      <c r="R410" s="43">
        <f t="shared" si="84"/>
        <v>0</v>
      </c>
      <c r="S410" s="43">
        <f t="shared" si="84"/>
        <v>0</v>
      </c>
      <c r="T410" s="43">
        <f t="shared" si="84"/>
        <v>0</v>
      </c>
      <c r="U410" s="43">
        <f t="shared" si="84"/>
        <v>0</v>
      </c>
      <c r="V410" s="43">
        <f t="shared" si="84"/>
        <v>0</v>
      </c>
      <c r="W410" s="43">
        <f t="shared" si="84"/>
        <v>0</v>
      </c>
      <c r="X410" s="43">
        <f t="shared" si="84"/>
        <v>0</v>
      </c>
      <c r="Y410" s="43">
        <f t="shared" si="84"/>
        <v>0</v>
      </c>
      <c r="Z410" s="43">
        <f t="shared" si="84"/>
        <v>0</v>
      </c>
      <c r="AA410" s="43">
        <f t="shared" si="84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>
      <c r="A412" s="42" t="s">
        <v>40</v>
      </c>
      <c r="B412" s="43">
        <f t="shared" ref="B412:AA412" si="85">B411+B410</f>
        <v>0</v>
      </c>
      <c r="C412" s="43">
        <f t="shared" si="85"/>
        <v>0</v>
      </c>
      <c r="D412" s="43">
        <f t="shared" si="85"/>
        <v>0</v>
      </c>
      <c r="E412" s="43">
        <f t="shared" si="85"/>
        <v>0</v>
      </c>
      <c r="F412" s="43">
        <f t="shared" si="85"/>
        <v>0</v>
      </c>
      <c r="G412" s="43">
        <f t="shared" si="85"/>
        <v>0</v>
      </c>
      <c r="H412" s="43">
        <f t="shared" si="85"/>
        <v>0</v>
      </c>
      <c r="I412" s="43">
        <f t="shared" si="85"/>
        <v>0</v>
      </c>
      <c r="J412" s="43">
        <f t="shared" si="85"/>
        <v>0</v>
      </c>
      <c r="K412" s="43">
        <f t="shared" si="85"/>
        <v>0</v>
      </c>
      <c r="L412" s="43">
        <f t="shared" si="85"/>
        <v>0</v>
      </c>
      <c r="M412" s="43">
        <f t="shared" si="85"/>
        <v>0</v>
      </c>
      <c r="N412" s="43">
        <f t="shared" si="85"/>
        <v>0</v>
      </c>
      <c r="O412" s="43">
        <f t="shared" si="85"/>
        <v>0</v>
      </c>
      <c r="P412" s="43">
        <f t="shared" si="85"/>
        <v>0</v>
      </c>
      <c r="Q412" s="43">
        <f t="shared" si="85"/>
        <v>0</v>
      </c>
      <c r="R412" s="43">
        <f t="shared" si="85"/>
        <v>0</v>
      </c>
      <c r="S412" s="43">
        <f t="shared" si="85"/>
        <v>0</v>
      </c>
      <c r="T412" s="43">
        <f t="shared" si="85"/>
        <v>0</v>
      </c>
      <c r="U412" s="43">
        <f t="shared" si="85"/>
        <v>0</v>
      </c>
      <c r="V412" s="43">
        <f t="shared" si="85"/>
        <v>0</v>
      </c>
      <c r="W412" s="43">
        <f t="shared" si="85"/>
        <v>0</v>
      </c>
      <c r="X412" s="43">
        <f t="shared" si="85"/>
        <v>0</v>
      </c>
      <c r="Y412" s="43">
        <f t="shared" si="85"/>
        <v>0</v>
      </c>
      <c r="Z412" s="43">
        <f t="shared" si="85"/>
        <v>0</v>
      </c>
      <c r="AA412" s="43">
        <f t="shared" si="85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>SUM(M418:Y418)</f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>SUM(M419:Y419)</f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>
      <c r="A420" s="42" t="s">
        <v>38</v>
      </c>
      <c r="B420" s="43">
        <f t="shared" ref="B420:AA420" si="86">SUM(B416:B419)</f>
        <v>0</v>
      </c>
      <c r="C420" s="43">
        <f t="shared" si="86"/>
        <v>0</v>
      </c>
      <c r="D420" s="43">
        <f t="shared" si="86"/>
        <v>0</v>
      </c>
      <c r="E420" s="43">
        <f t="shared" si="86"/>
        <v>0</v>
      </c>
      <c r="F420" s="43">
        <f t="shared" si="86"/>
        <v>0</v>
      </c>
      <c r="G420" s="43">
        <f t="shared" si="86"/>
        <v>0</v>
      </c>
      <c r="H420" s="43">
        <f t="shared" si="86"/>
        <v>0</v>
      </c>
      <c r="I420" s="43">
        <f t="shared" si="86"/>
        <v>0</v>
      </c>
      <c r="J420" s="43">
        <f t="shared" si="86"/>
        <v>0</v>
      </c>
      <c r="K420" s="43">
        <f t="shared" si="86"/>
        <v>0</v>
      </c>
      <c r="L420" s="43">
        <f t="shared" si="86"/>
        <v>0</v>
      </c>
      <c r="M420" s="43">
        <f t="shared" si="86"/>
        <v>0</v>
      </c>
      <c r="N420" s="43">
        <f t="shared" si="86"/>
        <v>0</v>
      </c>
      <c r="O420" s="43">
        <f t="shared" si="86"/>
        <v>0</v>
      </c>
      <c r="P420" s="43">
        <f t="shared" si="86"/>
        <v>0</v>
      </c>
      <c r="Q420" s="43">
        <f t="shared" si="86"/>
        <v>0</v>
      </c>
      <c r="R420" s="43">
        <f t="shared" si="86"/>
        <v>0</v>
      </c>
      <c r="S420" s="43">
        <f t="shared" si="86"/>
        <v>0</v>
      </c>
      <c r="T420" s="43">
        <f t="shared" si="86"/>
        <v>0</v>
      </c>
      <c r="U420" s="43">
        <f t="shared" si="86"/>
        <v>0</v>
      </c>
      <c r="V420" s="43">
        <f t="shared" si="86"/>
        <v>0</v>
      </c>
      <c r="W420" s="43">
        <f t="shared" si="86"/>
        <v>0</v>
      </c>
      <c r="X420" s="43">
        <f t="shared" si="86"/>
        <v>0</v>
      </c>
      <c r="Y420" s="43">
        <f t="shared" si="86"/>
        <v>0</v>
      </c>
      <c r="Z420" s="43">
        <f t="shared" si="86"/>
        <v>0</v>
      </c>
      <c r="AA420" s="43">
        <f t="shared" si="86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>
      <c r="A422" s="42" t="s">
        <v>40</v>
      </c>
      <c r="B422" s="43">
        <f t="shared" ref="B422:AA422" si="87">B421+B420</f>
        <v>0</v>
      </c>
      <c r="C422" s="43">
        <f t="shared" si="87"/>
        <v>0</v>
      </c>
      <c r="D422" s="43">
        <f t="shared" si="87"/>
        <v>0</v>
      </c>
      <c r="E422" s="43">
        <f t="shared" si="87"/>
        <v>0</v>
      </c>
      <c r="F422" s="43">
        <f t="shared" si="87"/>
        <v>0</v>
      </c>
      <c r="G422" s="43">
        <f t="shared" si="87"/>
        <v>0</v>
      </c>
      <c r="H422" s="43">
        <f t="shared" si="87"/>
        <v>0</v>
      </c>
      <c r="I422" s="43">
        <f t="shared" si="87"/>
        <v>0</v>
      </c>
      <c r="J422" s="43">
        <f t="shared" si="87"/>
        <v>0</v>
      </c>
      <c r="K422" s="43">
        <f t="shared" si="87"/>
        <v>0</v>
      </c>
      <c r="L422" s="43">
        <f t="shared" si="87"/>
        <v>0</v>
      </c>
      <c r="M422" s="43">
        <f t="shared" si="87"/>
        <v>0</v>
      </c>
      <c r="N422" s="43">
        <f t="shared" si="87"/>
        <v>0</v>
      </c>
      <c r="O422" s="43">
        <f t="shared" si="87"/>
        <v>0</v>
      </c>
      <c r="P422" s="43">
        <f t="shared" si="87"/>
        <v>0</v>
      </c>
      <c r="Q422" s="43">
        <f t="shared" si="87"/>
        <v>0</v>
      </c>
      <c r="R422" s="43">
        <f t="shared" si="87"/>
        <v>0</v>
      </c>
      <c r="S422" s="43">
        <f t="shared" si="87"/>
        <v>0</v>
      </c>
      <c r="T422" s="43">
        <f t="shared" si="87"/>
        <v>0</v>
      </c>
      <c r="U422" s="43">
        <f t="shared" si="87"/>
        <v>0</v>
      </c>
      <c r="V422" s="43">
        <f t="shared" si="87"/>
        <v>0</v>
      </c>
      <c r="W422" s="43">
        <f t="shared" si="87"/>
        <v>0</v>
      </c>
      <c r="X422" s="43">
        <f t="shared" si="87"/>
        <v>0</v>
      </c>
      <c r="Y422" s="43">
        <f t="shared" si="87"/>
        <v>0</v>
      </c>
      <c r="Z422" s="43">
        <f t="shared" si="87"/>
        <v>0</v>
      </c>
      <c r="AA422" s="43">
        <f t="shared" si="87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>SUM(M428:Y428)</f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>SUM(M429:Y429)</f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>
      <c r="A430" s="42" t="s">
        <v>38</v>
      </c>
      <c r="B430" s="43">
        <f t="shared" ref="B430:AA430" si="88">SUM(B426:B429)</f>
        <v>0</v>
      </c>
      <c r="C430" s="43">
        <f t="shared" si="88"/>
        <v>0</v>
      </c>
      <c r="D430" s="43">
        <f t="shared" si="88"/>
        <v>0</v>
      </c>
      <c r="E430" s="43">
        <f t="shared" si="88"/>
        <v>0</v>
      </c>
      <c r="F430" s="43">
        <f t="shared" si="88"/>
        <v>0</v>
      </c>
      <c r="G430" s="43">
        <f t="shared" si="88"/>
        <v>0</v>
      </c>
      <c r="H430" s="43">
        <f t="shared" si="88"/>
        <v>0</v>
      </c>
      <c r="I430" s="43">
        <f t="shared" si="88"/>
        <v>0</v>
      </c>
      <c r="J430" s="43">
        <f t="shared" si="88"/>
        <v>0</v>
      </c>
      <c r="K430" s="43">
        <f t="shared" si="88"/>
        <v>0</v>
      </c>
      <c r="L430" s="43">
        <f t="shared" si="88"/>
        <v>0</v>
      </c>
      <c r="M430" s="43">
        <f t="shared" si="88"/>
        <v>0</v>
      </c>
      <c r="N430" s="43">
        <f t="shared" si="88"/>
        <v>0</v>
      </c>
      <c r="O430" s="43">
        <f t="shared" si="88"/>
        <v>0</v>
      </c>
      <c r="P430" s="43">
        <f t="shared" si="88"/>
        <v>0</v>
      </c>
      <c r="Q430" s="43">
        <f t="shared" si="88"/>
        <v>0</v>
      </c>
      <c r="R430" s="43">
        <f t="shared" si="88"/>
        <v>0</v>
      </c>
      <c r="S430" s="43">
        <f t="shared" si="88"/>
        <v>0</v>
      </c>
      <c r="T430" s="43">
        <f t="shared" si="88"/>
        <v>0</v>
      </c>
      <c r="U430" s="43">
        <f t="shared" si="88"/>
        <v>0</v>
      </c>
      <c r="V430" s="43">
        <f t="shared" si="88"/>
        <v>0</v>
      </c>
      <c r="W430" s="43">
        <f t="shared" si="88"/>
        <v>0</v>
      </c>
      <c r="X430" s="43">
        <f t="shared" si="88"/>
        <v>0</v>
      </c>
      <c r="Y430" s="43">
        <f t="shared" si="88"/>
        <v>0</v>
      </c>
      <c r="Z430" s="43">
        <f t="shared" si="88"/>
        <v>0</v>
      </c>
      <c r="AA430" s="43">
        <f t="shared" si="8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>
      <c r="A432" s="42" t="s">
        <v>40</v>
      </c>
      <c r="B432" s="43">
        <f t="shared" ref="B432:AA432" si="89">B431+B430</f>
        <v>0</v>
      </c>
      <c r="C432" s="43">
        <f t="shared" si="89"/>
        <v>0</v>
      </c>
      <c r="D432" s="43">
        <f t="shared" si="89"/>
        <v>0</v>
      </c>
      <c r="E432" s="43">
        <f t="shared" si="89"/>
        <v>0</v>
      </c>
      <c r="F432" s="43">
        <f t="shared" si="89"/>
        <v>0</v>
      </c>
      <c r="G432" s="43">
        <f t="shared" si="89"/>
        <v>0</v>
      </c>
      <c r="H432" s="43">
        <f t="shared" si="89"/>
        <v>0</v>
      </c>
      <c r="I432" s="43">
        <f t="shared" si="89"/>
        <v>0</v>
      </c>
      <c r="J432" s="43">
        <f t="shared" si="89"/>
        <v>0</v>
      </c>
      <c r="K432" s="43">
        <f t="shared" si="89"/>
        <v>0</v>
      </c>
      <c r="L432" s="43">
        <f t="shared" si="89"/>
        <v>0</v>
      </c>
      <c r="M432" s="43">
        <f t="shared" si="89"/>
        <v>0</v>
      </c>
      <c r="N432" s="43">
        <f t="shared" si="89"/>
        <v>0</v>
      </c>
      <c r="O432" s="43">
        <f t="shared" si="89"/>
        <v>0</v>
      </c>
      <c r="P432" s="43">
        <f t="shared" si="89"/>
        <v>0</v>
      </c>
      <c r="Q432" s="43">
        <f t="shared" si="89"/>
        <v>0</v>
      </c>
      <c r="R432" s="43">
        <f t="shared" si="89"/>
        <v>0</v>
      </c>
      <c r="S432" s="43">
        <f t="shared" si="89"/>
        <v>0</v>
      </c>
      <c r="T432" s="43">
        <f t="shared" si="89"/>
        <v>0</v>
      </c>
      <c r="U432" s="43">
        <f t="shared" si="89"/>
        <v>0</v>
      </c>
      <c r="V432" s="43">
        <f t="shared" si="89"/>
        <v>0</v>
      </c>
      <c r="W432" s="43">
        <f t="shared" si="89"/>
        <v>0</v>
      </c>
      <c r="X432" s="43">
        <f t="shared" si="89"/>
        <v>0</v>
      </c>
      <c r="Y432" s="43">
        <f t="shared" si="89"/>
        <v>0</v>
      </c>
      <c r="Z432" s="43">
        <f t="shared" si="89"/>
        <v>0</v>
      </c>
      <c r="AA432" s="43">
        <f t="shared" si="89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>
      <c r="A436" s="52" t="s">
        <v>34</v>
      </c>
      <c r="B436" s="53">
        <f>[1]consoCURRENT!E9234</f>
        <v>0</v>
      </c>
      <c r="C436" s="53">
        <f>[1]consoCURRENT!F9234</f>
        <v>0</v>
      </c>
      <c r="D436" s="53">
        <f>[1]consoCURRENT!G9234</f>
        <v>0</v>
      </c>
      <c r="E436" s="53">
        <f>[1]consoCURRENT!H9234</f>
        <v>0</v>
      </c>
      <c r="F436" s="53">
        <f>[1]consoCURRENT!I9234</f>
        <v>0</v>
      </c>
      <c r="G436" s="53">
        <f>[1]consoCURRENT!J9234</f>
        <v>0</v>
      </c>
      <c r="H436" s="53">
        <f>[1]consoCURRENT!K9234</f>
        <v>0</v>
      </c>
      <c r="I436" s="53">
        <f>[1]consoCURRENT!L9234</f>
        <v>0</v>
      </c>
      <c r="J436" s="53">
        <f>[1]consoCURRENT!M9234</f>
        <v>0</v>
      </c>
      <c r="K436" s="53">
        <f>[1]consoCURRENT!N9234</f>
        <v>0</v>
      </c>
      <c r="L436" s="53">
        <f>[1]consoCURRENT!O9234</f>
        <v>0</v>
      </c>
      <c r="M436" s="53">
        <f>[1]consoCURRENT!P9234</f>
        <v>0</v>
      </c>
      <c r="N436" s="53">
        <f>[1]consoCURRENT!Q9234</f>
        <v>0</v>
      </c>
      <c r="O436" s="53">
        <f>[1]consoCURRENT!R9234</f>
        <v>0</v>
      </c>
      <c r="P436" s="53">
        <f>[1]consoCURRENT!S9234</f>
        <v>0</v>
      </c>
      <c r="Q436" s="53">
        <f>[1]consoCURRENT!T9234</f>
        <v>0</v>
      </c>
      <c r="R436" s="53">
        <f>[1]consoCURRENT!U9234</f>
        <v>0</v>
      </c>
      <c r="S436" s="53">
        <f>[1]consoCURRENT!V9234</f>
        <v>0</v>
      </c>
      <c r="T436" s="53">
        <f>[1]consoCURRENT!W9234</f>
        <v>0</v>
      </c>
      <c r="U436" s="53">
        <f>[1]consoCURRENT!X9234</f>
        <v>0</v>
      </c>
      <c r="V436" s="53">
        <f>[1]consoCURRENT!Y9234</f>
        <v>0</v>
      </c>
      <c r="W436" s="53">
        <f>[1]consoCURRENT!Z9234</f>
        <v>0</v>
      </c>
      <c r="X436" s="53">
        <f>[1]consoCURRENT!AA9234</f>
        <v>0</v>
      </c>
      <c r="Y436" s="53">
        <f>[1]consoCURRENT!AB9234</f>
        <v>0</v>
      </c>
      <c r="Z436" s="53">
        <f>SUM(M436:Y436)</f>
        <v>0</v>
      </c>
      <c r="AA436" s="53">
        <f>D436-Z436</f>
        <v>0</v>
      </c>
      <c r="AB436" s="54" t="e">
        <f>Z436/D436</f>
        <v>#DIV/0!</v>
      </c>
      <c r="AC436" s="46"/>
      <c r="AE436" s="37"/>
    </row>
    <row r="437" spans="1:31" s="36" customFormat="1" ht="18" hidden="1" customHeight="1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>SUM(M438:Y438)</f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>SUM(M439:Y439)</f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>
      <c r="A440" s="42" t="s">
        <v>38</v>
      </c>
      <c r="B440" s="43">
        <f t="shared" ref="B440:AA440" si="90">SUM(B436:B439)</f>
        <v>0</v>
      </c>
      <c r="C440" s="43">
        <f t="shared" si="90"/>
        <v>0</v>
      </c>
      <c r="D440" s="43">
        <f t="shared" si="90"/>
        <v>0</v>
      </c>
      <c r="E440" s="43">
        <f t="shared" si="90"/>
        <v>0</v>
      </c>
      <c r="F440" s="43">
        <f t="shared" si="90"/>
        <v>0</v>
      </c>
      <c r="G440" s="43">
        <f t="shared" si="90"/>
        <v>0</v>
      </c>
      <c r="H440" s="43">
        <f t="shared" si="90"/>
        <v>0</v>
      </c>
      <c r="I440" s="43">
        <f t="shared" si="90"/>
        <v>0</v>
      </c>
      <c r="J440" s="43">
        <f t="shared" si="90"/>
        <v>0</v>
      </c>
      <c r="K440" s="43">
        <f t="shared" si="90"/>
        <v>0</v>
      </c>
      <c r="L440" s="43">
        <f t="shared" si="90"/>
        <v>0</v>
      </c>
      <c r="M440" s="43">
        <f t="shared" si="90"/>
        <v>0</v>
      </c>
      <c r="N440" s="43">
        <f t="shared" si="90"/>
        <v>0</v>
      </c>
      <c r="O440" s="43">
        <f t="shared" si="90"/>
        <v>0</v>
      </c>
      <c r="P440" s="43">
        <f t="shared" si="90"/>
        <v>0</v>
      </c>
      <c r="Q440" s="43">
        <f t="shared" si="90"/>
        <v>0</v>
      </c>
      <c r="R440" s="43">
        <f t="shared" si="90"/>
        <v>0</v>
      </c>
      <c r="S440" s="43">
        <f t="shared" si="90"/>
        <v>0</v>
      </c>
      <c r="T440" s="43">
        <f t="shared" si="90"/>
        <v>0</v>
      </c>
      <c r="U440" s="43">
        <f t="shared" si="90"/>
        <v>0</v>
      </c>
      <c r="V440" s="43">
        <f t="shared" si="90"/>
        <v>0</v>
      </c>
      <c r="W440" s="43">
        <f t="shared" si="90"/>
        <v>0</v>
      </c>
      <c r="X440" s="43">
        <f t="shared" si="90"/>
        <v>0</v>
      </c>
      <c r="Y440" s="43">
        <f t="shared" si="90"/>
        <v>0</v>
      </c>
      <c r="Z440" s="43">
        <f t="shared" si="90"/>
        <v>0</v>
      </c>
      <c r="AA440" s="43">
        <f t="shared" si="90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>
      <c r="A442" s="42" t="s">
        <v>40</v>
      </c>
      <c r="B442" s="43">
        <f t="shared" ref="B442:AA442" si="91">B441+B440</f>
        <v>0</v>
      </c>
      <c r="C442" s="43">
        <f t="shared" si="91"/>
        <v>0</v>
      </c>
      <c r="D442" s="43">
        <f t="shared" si="91"/>
        <v>0</v>
      </c>
      <c r="E442" s="43">
        <f t="shared" si="91"/>
        <v>0</v>
      </c>
      <c r="F442" s="43">
        <f t="shared" si="91"/>
        <v>0</v>
      </c>
      <c r="G442" s="43">
        <f t="shared" si="91"/>
        <v>0</v>
      </c>
      <c r="H442" s="43">
        <f t="shared" si="91"/>
        <v>0</v>
      </c>
      <c r="I442" s="43">
        <f t="shared" si="91"/>
        <v>0</v>
      </c>
      <c r="J442" s="43">
        <f t="shared" si="91"/>
        <v>0</v>
      </c>
      <c r="K442" s="43">
        <f t="shared" si="91"/>
        <v>0</v>
      </c>
      <c r="L442" s="43">
        <f t="shared" si="91"/>
        <v>0</v>
      </c>
      <c r="M442" s="43">
        <f t="shared" si="91"/>
        <v>0</v>
      </c>
      <c r="N442" s="43">
        <f t="shared" si="91"/>
        <v>0</v>
      </c>
      <c r="O442" s="43">
        <f t="shared" si="91"/>
        <v>0</v>
      </c>
      <c r="P442" s="43">
        <f t="shared" si="91"/>
        <v>0</v>
      </c>
      <c r="Q442" s="43">
        <f t="shared" si="91"/>
        <v>0</v>
      </c>
      <c r="R442" s="43">
        <f t="shared" si="91"/>
        <v>0</v>
      </c>
      <c r="S442" s="43">
        <f t="shared" si="91"/>
        <v>0</v>
      </c>
      <c r="T442" s="43">
        <f t="shared" si="91"/>
        <v>0</v>
      </c>
      <c r="U442" s="43">
        <f t="shared" si="91"/>
        <v>0</v>
      </c>
      <c r="V442" s="43">
        <f t="shared" si="91"/>
        <v>0</v>
      </c>
      <c r="W442" s="43">
        <f t="shared" si="91"/>
        <v>0</v>
      </c>
      <c r="X442" s="43">
        <f t="shared" si="91"/>
        <v>0</v>
      </c>
      <c r="Y442" s="43">
        <f t="shared" si="91"/>
        <v>0</v>
      </c>
      <c r="Z442" s="43">
        <f t="shared" si="91"/>
        <v>0</v>
      </c>
      <c r="AA442" s="43">
        <f t="shared" si="91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>
      <c r="A446" s="40" t="s">
        <v>34</v>
      </c>
      <c r="B446" s="34">
        <f t="shared" ref="B446:Y451" si="92">B266+B256+B246+B236+B226+B216</f>
        <v>100001000</v>
      </c>
      <c r="C446" s="34">
        <f t="shared" si="92"/>
        <v>0</v>
      </c>
      <c r="D446" s="34">
        <f t="shared" si="92"/>
        <v>100001000</v>
      </c>
      <c r="E446" s="34">
        <f t="shared" si="92"/>
        <v>12449934.25</v>
      </c>
      <c r="F446" s="34">
        <f t="shared" si="92"/>
        <v>0</v>
      </c>
      <c r="G446" s="34">
        <f t="shared" si="92"/>
        <v>0</v>
      </c>
      <c r="H446" s="34">
        <f t="shared" si="92"/>
        <v>0</v>
      </c>
      <c r="I446" s="34">
        <f t="shared" si="92"/>
        <v>0</v>
      </c>
      <c r="J446" s="34">
        <f t="shared" si="92"/>
        <v>0</v>
      </c>
      <c r="K446" s="34">
        <f t="shared" si="92"/>
        <v>0</v>
      </c>
      <c r="L446" s="34">
        <f t="shared" si="92"/>
        <v>0</v>
      </c>
      <c r="M446" s="34">
        <f t="shared" si="92"/>
        <v>0</v>
      </c>
      <c r="N446" s="34">
        <f t="shared" si="92"/>
        <v>12449934.25</v>
      </c>
      <c r="O446" s="34">
        <f t="shared" si="92"/>
        <v>0</v>
      </c>
      <c r="P446" s="34">
        <f t="shared" si="92"/>
        <v>0</v>
      </c>
      <c r="Q446" s="34">
        <f t="shared" si="92"/>
        <v>0</v>
      </c>
      <c r="R446" s="34">
        <f t="shared" si="92"/>
        <v>0</v>
      </c>
      <c r="S446" s="34">
        <f t="shared" si="92"/>
        <v>0</v>
      </c>
      <c r="T446" s="34">
        <f t="shared" si="92"/>
        <v>0</v>
      </c>
      <c r="U446" s="34">
        <f t="shared" si="92"/>
        <v>0</v>
      </c>
      <c r="V446" s="34">
        <f t="shared" si="92"/>
        <v>0</v>
      </c>
      <c r="W446" s="34">
        <f t="shared" si="92"/>
        <v>0</v>
      </c>
      <c r="X446" s="34">
        <f t="shared" si="92"/>
        <v>0</v>
      </c>
      <c r="Y446" s="34">
        <f t="shared" si="92"/>
        <v>0</v>
      </c>
      <c r="Z446" s="34">
        <f>SUM(M446:Y446)</f>
        <v>12449934.25</v>
      </c>
      <c r="AA446" s="34">
        <f>D446-Z446</f>
        <v>87551065.75</v>
      </c>
      <c r="AB446" s="41">
        <f>Z446/D446</f>
        <v>0.12449809751902481</v>
      </c>
      <c r="AC446" s="35"/>
      <c r="AE446" s="37"/>
    </row>
    <row r="447" spans="1:31" s="36" customFormat="1" ht="18" customHeight="1">
      <c r="A447" s="40" t="s">
        <v>35</v>
      </c>
      <c r="B447" s="34">
        <f t="shared" si="92"/>
        <v>1238416000</v>
      </c>
      <c r="C447" s="34">
        <f t="shared" si="92"/>
        <v>0</v>
      </c>
      <c r="D447" s="34">
        <f t="shared" si="92"/>
        <v>1238416000</v>
      </c>
      <c r="E447" s="34">
        <f t="shared" si="92"/>
        <v>240277023.88999999</v>
      </c>
      <c r="F447" s="34">
        <f t="shared" si="92"/>
        <v>0</v>
      </c>
      <c r="G447" s="34">
        <f t="shared" si="92"/>
        <v>0</v>
      </c>
      <c r="H447" s="34">
        <f t="shared" si="92"/>
        <v>0</v>
      </c>
      <c r="I447" s="34">
        <f t="shared" si="92"/>
        <v>50527676.43</v>
      </c>
      <c r="J447" s="34">
        <f t="shared" si="92"/>
        <v>0</v>
      </c>
      <c r="K447" s="34">
        <f t="shared" si="92"/>
        <v>0</v>
      </c>
      <c r="L447" s="34">
        <f t="shared" si="92"/>
        <v>0</v>
      </c>
      <c r="M447" s="34">
        <f t="shared" si="92"/>
        <v>50527676.43</v>
      </c>
      <c r="N447" s="34">
        <f t="shared" si="92"/>
        <v>189749347.46000001</v>
      </c>
      <c r="O447" s="34">
        <f t="shared" si="92"/>
        <v>0</v>
      </c>
      <c r="P447" s="34">
        <f t="shared" si="92"/>
        <v>0</v>
      </c>
      <c r="Q447" s="34">
        <f t="shared" si="92"/>
        <v>0</v>
      </c>
      <c r="R447" s="34">
        <f t="shared" si="92"/>
        <v>0</v>
      </c>
      <c r="S447" s="34">
        <f t="shared" si="92"/>
        <v>0</v>
      </c>
      <c r="T447" s="34">
        <f t="shared" si="92"/>
        <v>0</v>
      </c>
      <c r="U447" s="34">
        <f t="shared" si="92"/>
        <v>0</v>
      </c>
      <c r="V447" s="34">
        <f t="shared" si="92"/>
        <v>0</v>
      </c>
      <c r="W447" s="34">
        <f t="shared" si="92"/>
        <v>0</v>
      </c>
      <c r="X447" s="34">
        <f t="shared" si="92"/>
        <v>0</v>
      </c>
      <c r="Y447" s="34">
        <f t="shared" si="92"/>
        <v>0</v>
      </c>
      <c r="Z447" s="34">
        <f>SUM(M447:Y447)</f>
        <v>240277023.89000002</v>
      </c>
      <c r="AA447" s="34">
        <f>D447-Z447</f>
        <v>998138976.11000001</v>
      </c>
      <c r="AB447" s="41">
        <f>Z447/D447</f>
        <v>0.19401963790035015</v>
      </c>
      <c r="AC447" s="35"/>
      <c r="AE447" s="37"/>
    </row>
    <row r="448" spans="1:31" s="36" customFormat="1" ht="18" hidden="1" customHeight="1">
      <c r="A448" s="40" t="s">
        <v>36</v>
      </c>
      <c r="B448" s="34">
        <f t="shared" si="92"/>
        <v>0</v>
      </c>
      <c r="C448" s="34">
        <f t="shared" si="92"/>
        <v>0</v>
      </c>
      <c r="D448" s="34">
        <f t="shared" si="92"/>
        <v>0</v>
      </c>
      <c r="E448" s="34">
        <f t="shared" si="92"/>
        <v>0</v>
      </c>
      <c r="F448" s="34">
        <f t="shared" si="92"/>
        <v>0</v>
      </c>
      <c r="G448" s="34">
        <f t="shared" si="92"/>
        <v>0</v>
      </c>
      <c r="H448" s="34">
        <f t="shared" si="92"/>
        <v>0</v>
      </c>
      <c r="I448" s="34">
        <f t="shared" si="92"/>
        <v>0</v>
      </c>
      <c r="J448" s="34">
        <f t="shared" si="92"/>
        <v>0</v>
      </c>
      <c r="K448" s="34">
        <f t="shared" si="92"/>
        <v>0</v>
      </c>
      <c r="L448" s="34">
        <f t="shared" si="92"/>
        <v>0</v>
      </c>
      <c r="M448" s="34">
        <f t="shared" si="92"/>
        <v>0</v>
      </c>
      <c r="N448" s="34">
        <f t="shared" si="92"/>
        <v>0</v>
      </c>
      <c r="O448" s="34">
        <f t="shared" si="92"/>
        <v>0</v>
      </c>
      <c r="P448" s="34">
        <f t="shared" si="92"/>
        <v>0</v>
      </c>
      <c r="Q448" s="34">
        <f t="shared" si="92"/>
        <v>0</v>
      </c>
      <c r="R448" s="34">
        <f t="shared" si="92"/>
        <v>0</v>
      </c>
      <c r="S448" s="34">
        <f t="shared" si="92"/>
        <v>0</v>
      </c>
      <c r="T448" s="34">
        <f t="shared" si="92"/>
        <v>0</v>
      </c>
      <c r="U448" s="34">
        <f t="shared" si="92"/>
        <v>0</v>
      </c>
      <c r="V448" s="34">
        <f t="shared" si="92"/>
        <v>0</v>
      </c>
      <c r="W448" s="34">
        <f t="shared" si="92"/>
        <v>0</v>
      </c>
      <c r="X448" s="34">
        <f t="shared" si="92"/>
        <v>0</v>
      </c>
      <c r="Y448" s="34">
        <f t="shared" si="92"/>
        <v>0</v>
      </c>
      <c r="Z448" s="34">
        <f>SUM(M448:Y448)</f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>
      <c r="A449" s="40" t="s">
        <v>37</v>
      </c>
      <c r="B449" s="34">
        <f t="shared" si="92"/>
        <v>357410000</v>
      </c>
      <c r="C449" s="34">
        <f t="shared" si="92"/>
        <v>0</v>
      </c>
      <c r="D449" s="34">
        <f t="shared" si="92"/>
        <v>357410000</v>
      </c>
      <c r="E449" s="34">
        <f t="shared" si="92"/>
        <v>0</v>
      </c>
      <c r="F449" s="34">
        <f t="shared" si="92"/>
        <v>0</v>
      </c>
      <c r="G449" s="34">
        <f t="shared" si="92"/>
        <v>0</v>
      </c>
      <c r="H449" s="34">
        <f t="shared" si="92"/>
        <v>0</v>
      </c>
      <c r="I449" s="34">
        <f t="shared" si="92"/>
        <v>0</v>
      </c>
      <c r="J449" s="34">
        <f t="shared" si="92"/>
        <v>0</v>
      </c>
      <c r="K449" s="34">
        <f t="shared" si="92"/>
        <v>0</v>
      </c>
      <c r="L449" s="34">
        <f t="shared" si="92"/>
        <v>0</v>
      </c>
      <c r="M449" s="34">
        <f t="shared" si="92"/>
        <v>0</v>
      </c>
      <c r="N449" s="34">
        <f t="shared" si="92"/>
        <v>0</v>
      </c>
      <c r="O449" s="34">
        <f t="shared" si="92"/>
        <v>0</v>
      </c>
      <c r="P449" s="34">
        <f t="shared" si="92"/>
        <v>0</v>
      </c>
      <c r="Q449" s="34">
        <f t="shared" si="92"/>
        <v>0</v>
      </c>
      <c r="R449" s="34">
        <f t="shared" si="92"/>
        <v>0</v>
      </c>
      <c r="S449" s="34">
        <f t="shared" si="92"/>
        <v>0</v>
      </c>
      <c r="T449" s="34">
        <f t="shared" si="92"/>
        <v>0</v>
      </c>
      <c r="U449" s="34">
        <f t="shared" si="92"/>
        <v>0</v>
      </c>
      <c r="V449" s="34">
        <f t="shared" si="92"/>
        <v>0</v>
      </c>
      <c r="W449" s="34">
        <f t="shared" si="92"/>
        <v>0</v>
      </c>
      <c r="X449" s="34">
        <f t="shared" si="92"/>
        <v>0</v>
      </c>
      <c r="Y449" s="34">
        <f t="shared" si="92"/>
        <v>0</v>
      </c>
      <c r="Z449" s="34">
        <f>SUM(M449:Y449)</f>
        <v>0</v>
      </c>
      <c r="AA449" s="34">
        <f>D449-Z449</f>
        <v>357410000</v>
      </c>
      <c r="AB449" s="41">
        <f>Z449/D449</f>
        <v>0</v>
      </c>
      <c r="AC449" s="35"/>
      <c r="AE449" s="37"/>
    </row>
    <row r="450" spans="1:31" s="36" customFormat="1" ht="18" customHeight="1">
      <c r="A450" s="42" t="s">
        <v>38</v>
      </c>
      <c r="B450" s="43">
        <f>SUM(B446:B449)</f>
        <v>1695827000</v>
      </c>
      <c r="C450" s="43">
        <f>SUM(C446:C449)</f>
        <v>0</v>
      </c>
      <c r="D450" s="43">
        <f t="shared" ref="D450:AA450" si="93">SUM(D446:D449)</f>
        <v>1695827000</v>
      </c>
      <c r="E450" s="43">
        <f t="shared" si="93"/>
        <v>252726958.13999999</v>
      </c>
      <c r="F450" s="43">
        <f t="shared" si="93"/>
        <v>0</v>
      </c>
      <c r="G450" s="43">
        <f t="shared" si="93"/>
        <v>0</v>
      </c>
      <c r="H450" s="43">
        <f t="shared" si="93"/>
        <v>0</v>
      </c>
      <c r="I450" s="43">
        <f t="shared" si="93"/>
        <v>50527676.43</v>
      </c>
      <c r="J450" s="43">
        <f t="shared" si="93"/>
        <v>0</v>
      </c>
      <c r="K450" s="43">
        <f t="shared" si="93"/>
        <v>0</v>
      </c>
      <c r="L450" s="43">
        <f t="shared" si="93"/>
        <v>0</v>
      </c>
      <c r="M450" s="43">
        <f t="shared" si="93"/>
        <v>50527676.43</v>
      </c>
      <c r="N450" s="43">
        <f t="shared" si="93"/>
        <v>202199281.71000001</v>
      </c>
      <c r="O450" s="43">
        <f t="shared" si="93"/>
        <v>0</v>
      </c>
      <c r="P450" s="43">
        <f t="shared" si="93"/>
        <v>0</v>
      </c>
      <c r="Q450" s="43">
        <f t="shared" si="93"/>
        <v>0</v>
      </c>
      <c r="R450" s="43">
        <f t="shared" si="93"/>
        <v>0</v>
      </c>
      <c r="S450" s="43">
        <f t="shared" si="93"/>
        <v>0</v>
      </c>
      <c r="T450" s="43">
        <f t="shared" si="93"/>
        <v>0</v>
      </c>
      <c r="U450" s="43">
        <f t="shared" si="93"/>
        <v>0</v>
      </c>
      <c r="V450" s="43">
        <f t="shared" si="93"/>
        <v>0</v>
      </c>
      <c r="W450" s="43">
        <f t="shared" si="93"/>
        <v>0</v>
      </c>
      <c r="X450" s="43">
        <f t="shared" si="93"/>
        <v>0</v>
      </c>
      <c r="Y450" s="43">
        <f t="shared" si="93"/>
        <v>0</v>
      </c>
      <c r="Z450" s="43">
        <f t="shared" si="93"/>
        <v>252726958.14000002</v>
      </c>
      <c r="AA450" s="43">
        <f t="shared" si="93"/>
        <v>1443100041.8600001</v>
      </c>
      <c r="AB450" s="44">
        <f>Z450/D450</f>
        <v>0.14902873827342059</v>
      </c>
      <c r="AC450" s="35"/>
      <c r="AE450" s="37"/>
    </row>
    <row r="451" spans="1:31" s="36" customFormat="1" ht="18" customHeight="1">
      <c r="A451" s="45" t="s">
        <v>39</v>
      </c>
      <c r="B451" s="34">
        <f>B271+B261+B251+B241+B231+B221</f>
        <v>8317000</v>
      </c>
      <c r="C451" s="34">
        <f>C271+C261+C251+C241+C231+C221</f>
        <v>0</v>
      </c>
      <c r="D451" s="34">
        <f>D271+D261+D251+D241+D231+D221</f>
        <v>8317000</v>
      </c>
      <c r="E451" s="34">
        <f t="shared" si="92"/>
        <v>680002</v>
      </c>
      <c r="F451" s="34">
        <f t="shared" si="92"/>
        <v>0</v>
      </c>
      <c r="G451" s="34">
        <f t="shared" si="92"/>
        <v>0</v>
      </c>
      <c r="H451" s="34">
        <f t="shared" si="92"/>
        <v>0</v>
      </c>
      <c r="I451" s="34">
        <f t="shared" si="92"/>
        <v>0</v>
      </c>
      <c r="J451" s="34">
        <f t="shared" si="92"/>
        <v>0</v>
      </c>
      <c r="K451" s="34">
        <f t="shared" si="92"/>
        <v>0</v>
      </c>
      <c r="L451" s="34">
        <f t="shared" si="92"/>
        <v>0</v>
      </c>
      <c r="M451" s="34">
        <f t="shared" si="92"/>
        <v>0</v>
      </c>
      <c r="N451" s="34">
        <f t="shared" si="92"/>
        <v>680002</v>
      </c>
      <c r="O451" s="34">
        <f t="shared" si="92"/>
        <v>0</v>
      </c>
      <c r="P451" s="34">
        <f t="shared" si="92"/>
        <v>0</v>
      </c>
      <c r="Q451" s="34">
        <f t="shared" si="92"/>
        <v>0</v>
      </c>
      <c r="R451" s="34">
        <f t="shared" si="92"/>
        <v>0</v>
      </c>
      <c r="S451" s="34">
        <f t="shared" si="92"/>
        <v>0</v>
      </c>
      <c r="T451" s="34">
        <f t="shared" si="92"/>
        <v>0</v>
      </c>
      <c r="U451" s="34">
        <f t="shared" si="92"/>
        <v>0</v>
      </c>
      <c r="V451" s="34">
        <f t="shared" si="92"/>
        <v>0</v>
      </c>
      <c r="W451" s="34">
        <f t="shared" si="92"/>
        <v>0</v>
      </c>
      <c r="X451" s="34">
        <f t="shared" si="92"/>
        <v>0</v>
      </c>
      <c r="Y451" s="34">
        <f t="shared" si="92"/>
        <v>0</v>
      </c>
      <c r="Z451" s="34">
        <f>SUM(M451:Y451)</f>
        <v>680002</v>
      </c>
      <c r="AA451" s="34">
        <f>D451-Z451</f>
        <v>7636998</v>
      </c>
      <c r="AB451" s="41">
        <f>Z451/D451</f>
        <v>8.1760490561500546E-2</v>
      </c>
      <c r="AC451" s="35"/>
      <c r="AE451" s="37"/>
    </row>
    <row r="452" spans="1:31" s="36" customFormat="1" ht="18" customHeight="1">
      <c r="A452" s="42" t="s">
        <v>40</v>
      </c>
      <c r="B452" s="43">
        <f>B451+B450</f>
        <v>1704144000</v>
      </c>
      <c r="C452" s="43">
        <f>C451+C450</f>
        <v>0</v>
      </c>
      <c r="D452" s="43">
        <f t="shared" ref="D452:AA452" si="94">D451+D450</f>
        <v>1704144000</v>
      </c>
      <c r="E452" s="43">
        <f t="shared" si="94"/>
        <v>253406960.13999999</v>
      </c>
      <c r="F452" s="43">
        <f t="shared" si="94"/>
        <v>0</v>
      </c>
      <c r="G452" s="43">
        <f t="shared" si="94"/>
        <v>0</v>
      </c>
      <c r="H452" s="43">
        <f t="shared" si="94"/>
        <v>0</v>
      </c>
      <c r="I452" s="43">
        <f t="shared" si="94"/>
        <v>50527676.43</v>
      </c>
      <c r="J452" s="43">
        <f t="shared" si="94"/>
        <v>0</v>
      </c>
      <c r="K452" s="43">
        <f t="shared" si="94"/>
        <v>0</v>
      </c>
      <c r="L452" s="43">
        <f t="shared" si="94"/>
        <v>0</v>
      </c>
      <c r="M452" s="43">
        <f t="shared" si="94"/>
        <v>50527676.43</v>
      </c>
      <c r="N452" s="43">
        <f t="shared" si="94"/>
        <v>202879283.71000001</v>
      </c>
      <c r="O452" s="43">
        <f t="shared" si="94"/>
        <v>0</v>
      </c>
      <c r="P452" s="43">
        <f t="shared" si="94"/>
        <v>0</v>
      </c>
      <c r="Q452" s="43">
        <f t="shared" si="94"/>
        <v>0</v>
      </c>
      <c r="R452" s="43">
        <f t="shared" si="94"/>
        <v>0</v>
      </c>
      <c r="S452" s="43">
        <f t="shared" si="94"/>
        <v>0</v>
      </c>
      <c r="T452" s="43">
        <f t="shared" si="94"/>
        <v>0</v>
      </c>
      <c r="U452" s="43">
        <f t="shared" si="94"/>
        <v>0</v>
      </c>
      <c r="V452" s="43">
        <f t="shared" si="94"/>
        <v>0</v>
      </c>
      <c r="W452" s="43">
        <f t="shared" si="94"/>
        <v>0</v>
      </c>
      <c r="X452" s="43">
        <f t="shared" si="94"/>
        <v>0</v>
      </c>
      <c r="Y452" s="43">
        <f t="shared" si="94"/>
        <v>0</v>
      </c>
      <c r="Z452" s="43">
        <f t="shared" si="94"/>
        <v>253406960.14000002</v>
      </c>
      <c r="AA452" s="43">
        <f t="shared" si="94"/>
        <v>1450737039.8600001</v>
      </c>
      <c r="AB452" s="44">
        <f>Z452/D452</f>
        <v>0.14870043854275228</v>
      </c>
      <c r="AC452" s="46"/>
      <c r="AE452" s="37"/>
    </row>
    <row r="453" spans="1:31" s="36" customFormat="1" ht="15" customHeight="1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21.75" customHeight="1">
      <c r="A455" s="58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>
      <c r="A456" s="59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>
      <c r="A458" s="40" t="s">
        <v>34</v>
      </c>
      <c r="B458" s="34">
        <f>B468</f>
        <v>8208645000</v>
      </c>
      <c r="C458" s="34">
        <f t="shared" ref="C458:Y461" si="95">C468</f>
        <v>0</v>
      </c>
      <c r="D458" s="34">
        <f t="shared" si="95"/>
        <v>8208645000</v>
      </c>
      <c r="E458" s="34">
        <f t="shared" si="95"/>
        <v>673677314.21999991</v>
      </c>
      <c r="F458" s="34">
        <f t="shared" si="95"/>
        <v>0</v>
      </c>
      <c r="G458" s="34">
        <f t="shared" si="95"/>
        <v>0</v>
      </c>
      <c r="H458" s="34">
        <f t="shared" si="95"/>
        <v>0</v>
      </c>
      <c r="I458" s="34">
        <f t="shared" si="95"/>
        <v>616527999.82999992</v>
      </c>
      <c r="J458" s="34">
        <f t="shared" si="95"/>
        <v>0</v>
      </c>
      <c r="K458" s="34">
        <f t="shared" si="95"/>
        <v>0</v>
      </c>
      <c r="L458" s="34">
        <f t="shared" si="95"/>
        <v>0</v>
      </c>
      <c r="M458" s="34">
        <f t="shared" si="95"/>
        <v>616527999.82999992</v>
      </c>
      <c r="N458" s="34">
        <f t="shared" si="95"/>
        <v>57149314.390000001</v>
      </c>
      <c r="O458" s="34">
        <f t="shared" si="95"/>
        <v>0</v>
      </c>
      <c r="P458" s="34">
        <f t="shared" si="95"/>
        <v>0</v>
      </c>
      <c r="Q458" s="34">
        <f t="shared" si="95"/>
        <v>0</v>
      </c>
      <c r="R458" s="34">
        <f t="shared" si="95"/>
        <v>0</v>
      </c>
      <c r="S458" s="34">
        <f t="shared" si="95"/>
        <v>0</v>
      </c>
      <c r="T458" s="34">
        <f t="shared" si="95"/>
        <v>0</v>
      </c>
      <c r="U458" s="34">
        <f t="shared" si="95"/>
        <v>0</v>
      </c>
      <c r="V458" s="34">
        <f t="shared" si="95"/>
        <v>0</v>
      </c>
      <c r="W458" s="34">
        <f t="shared" si="95"/>
        <v>0</v>
      </c>
      <c r="X458" s="34">
        <f t="shared" si="95"/>
        <v>0</v>
      </c>
      <c r="Y458" s="34">
        <f t="shared" si="95"/>
        <v>0</v>
      </c>
      <c r="Z458" s="34">
        <f>SUM(M458:Y458)</f>
        <v>673677314.21999991</v>
      </c>
      <c r="AA458" s="34">
        <f>D458-Z458</f>
        <v>7534967685.7799997</v>
      </c>
      <c r="AB458" s="41">
        <f>Z458/D458</f>
        <v>8.206924702188971E-2</v>
      </c>
      <c r="AC458" s="35"/>
      <c r="AE458" s="37"/>
    </row>
    <row r="459" spans="1:31" s="36" customFormat="1" ht="18" customHeight="1">
      <c r="A459" s="40" t="s">
        <v>35</v>
      </c>
      <c r="B459" s="34">
        <f>B469</f>
        <v>59776859000</v>
      </c>
      <c r="C459" s="34">
        <f t="shared" si="95"/>
        <v>0</v>
      </c>
      <c r="D459" s="34">
        <f t="shared" si="95"/>
        <v>59776859000</v>
      </c>
      <c r="E459" s="34">
        <f t="shared" si="95"/>
        <v>1691192180.1700001</v>
      </c>
      <c r="F459" s="34">
        <f t="shared" si="95"/>
        <v>0</v>
      </c>
      <c r="G459" s="34">
        <f t="shared" si="95"/>
        <v>0</v>
      </c>
      <c r="H459" s="34">
        <f t="shared" si="95"/>
        <v>0</v>
      </c>
      <c r="I459" s="34">
        <f t="shared" si="95"/>
        <v>61522909.290000007</v>
      </c>
      <c r="J459" s="34">
        <f t="shared" si="95"/>
        <v>0</v>
      </c>
      <c r="K459" s="34">
        <f t="shared" si="95"/>
        <v>0</v>
      </c>
      <c r="L459" s="34">
        <f t="shared" si="95"/>
        <v>0</v>
      </c>
      <c r="M459" s="34">
        <f t="shared" si="95"/>
        <v>61522909.290000007</v>
      </c>
      <c r="N459" s="34">
        <f t="shared" si="95"/>
        <v>1629669270.8800001</v>
      </c>
      <c r="O459" s="34">
        <f t="shared" si="95"/>
        <v>0</v>
      </c>
      <c r="P459" s="34">
        <f t="shared" si="95"/>
        <v>0</v>
      </c>
      <c r="Q459" s="34">
        <f t="shared" si="95"/>
        <v>0</v>
      </c>
      <c r="R459" s="34">
        <f t="shared" si="95"/>
        <v>0</v>
      </c>
      <c r="S459" s="34">
        <f t="shared" si="95"/>
        <v>0</v>
      </c>
      <c r="T459" s="34">
        <f t="shared" si="95"/>
        <v>0</v>
      </c>
      <c r="U459" s="34">
        <f t="shared" si="95"/>
        <v>0</v>
      </c>
      <c r="V459" s="34">
        <f t="shared" si="95"/>
        <v>0</v>
      </c>
      <c r="W459" s="34">
        <f t="shared" si="95"/>
        <v>0</v>
      </c>
      <c r="X459" s="34">
        <f t="shared" si="95"/>
        <v>0</v>
      </c>
      <c r="Y459" s="34">
        <f t="shared" si="95"/>
        <v>0</v>
      </c>
      <c r="Z459" s="34">
        <f>SUM(M459:Y459)</f>
        <v>1691192180.1700001</v>
      </c>
      <c r="AA459" s="34">
        <f>D459-Z459</f>
        <v>58085666819.830002</v>
      </c>
      <c r="AB459" s="41">
        <f>Z459/D459</f>
        <v>2.8291753840227706E-2</v>
      </c>
      <c r="AC459" s="35"/>
      <c r="AE459" s="37"/>
    </row>
    <row r="460" spans="1:31" s="36" customFormat="1" ht="18" hidden="1" customHeight="1">
      <c r="A460" s="40" t="s">
        <v>36</v>
      </c>
      <c r="B460" s="34">
        <f>B470</f>
        <v>0</v>
      </c>
      <c r="C460" s="34">
        <f t="shared" si="95"/>
        <v>0</v>
      </c>
      <c r="D460" s="34">
        <f t="shared" si="95"/>
        <v>0</v>
      </c>
      <c r="E460" s="34">
        <f t="shared" si="95"/>
        <v>0</v>
      </c>
      <c r="F460" s="34">
        <f t="shared" si="95"/>
        <v>0</v>
      </c>
      <c r="G460" s="34">
        <f t="shared" si="95"/>
        <v>0</v>
      </c>
      <c r="H460" s="34">
        <f t="shared" si="95"/>
        <v>0</v>
      </c>
      <c r="I460" s="34">
        <f t="shared" si="95"/>
        <v>0</v>
      </c>
      <c r="J460" s="34">
        <f t="shared" si="95"/>
        <v>0</v>
      </c>
      <c r="K460" s="34">
        <f t="shared" si="95"/>
        <v>0</v>
      </c>
      <c r="L460" s="34">
        <f t="shared" si="95"/>
        <v>0</v>
      </c>
      <c r="M460" s="34">
        <f t="shared" si="95"/>
        <v>0</v>
      </c>
      <c r="N460" s="34">
        <f t="shared" si="95"/>
        <v>0</v>
      </c>
      <c r="O460" s="34">
        <f t="shared" si="95"/>
        <v>0</v>
      </c>
      <c r="P460" s="34">
        <f t="shared" si="95"/>
        <v>0</v>
      </c>
      <c r="Q460" s="34">
        <f t="shared" si="95"/>
        <v>0</v>
      </c>
      <c r="R460" s="34">
        <f t="shared" si="95"/>
        <v>0</v>
      </c>
      <c r="S460" s="34">
        <f t="shared" si="95"/>
        <v>0</v>
      </c>
      <c r="T460" s="34">
        <f t="shared" si="95"/>
        <v>0</v>
      </c>
      <c r="U460" s="34">
        <f t="shared" si="95"/>
        <v>0</v>
      </c>
      <c r="V460" s="34">
        <f t="shared" si="95"/>
        <v>0</v>
      </c>
      <c r="W460" s="34">
        <f t="shared" si="95"/>
        <v>0</v>
      </c>
      <c r="X460" s="34">
        <f t="shared" si="95"/>
        <v>0</v>
      </c>
      <c r="Y460" s="34">
        <f t="shared" si="95"/>
        <v>0</v>
      </c>
      <c r="Z460" s="34">
        <f>SUM(M460:Y460)</f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>
      <c r="A461" s="40" t="s">
        <v>37</v>
      </c>
      <c r="B461" s="34">
        <f>B471</f>
        <v>0</v>
      </c>
      <c r="C461" s="34">
        <f t="shared" si="95"/>
        <v>0</v>
      </c>
      <c r="D461" s="34">
        <f t="shared" si="95"/>
        <v>0</v>
      </c>
      <c r="E461" s="34">
        <f t="shared" si="95"/>
        <v>0</v>
      </c>
      <c r="F461" s="34">
        <f t="shared" si="95"/>
        <v>0</v>
      </c>
      <c r="G461" s="34">
        <f t="shared" si="95"/>
        <v>0</v>
      </c>
      <c r="H461" s="34">
        <f t="shared" si="95"/>
        <v>0</v>
      </c>
      <c r="I461" s="34">
        <f t="shared" si="95"/>
        <v>0</v>
      </c>
      <c r="J461" s="34">
        <f t="shared" si="95"/>
        <v>0</v>
      </c>
      <c r="K461" s="34">
        <f t="shared" si="95"/>
        <v>0</v>
      </c>
      <c r="L461" s="34">
        <f t="shared" si="95"/>
        <v>0</v>
      </c>
      <c r="M461" s="34">
        <f t="shared" si="95"/>
        <v>0</v>
      </c>
      <c r="N461" s="34">
        <f t="shared" si="95"/>
        <v>0</v>
      </c>
      <c r="O461" s="34">
        <f t="shared" si="95"/>
        <v>0</v>
      </c>
      <c r="P461" s="34">
        <f t="shared" si="95"/>
        <v>0</v>
      </c>
      <c r="Q461" s="34">
        <f t="shared" si="95"/>
        <v>0</v>
      </c>
      <c r="R461" s="34">
        <f t="shared" si="95"/>
        <v>0</v>
      </c>
      <c r="S461" s="34">
        <f t="shared" si="95"/>
        <v>0</v>
      </c>
      <c r="T461" s="34">
        <f t="shared" si="95"/>
        <v>0</v>
      </c>
      <c r="U461" s="34">
        <f t="shared" si="95"/>
        <v>0</v>
      </c>
      <c r="V461" s="34">
        <f t="shared" si="95"/>
        <v>0</v>
      </c>
      <c r="W461" s="34">
        <f t="shared" si="95"/>
        <v>0</v>
      </c>
      <c r="X461" s="34">
        <f t="shared" si="95"/>
        <v>0</v>
      </c>
      <c r="Y461" s="34">
        <f t="shared" si="95"/>
        <v>0</v>
      </c>
      <c r="Z461" s="34">
        <f>SUM(M461:Y461)</f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>
      <c r="A462" s="42" t="s">
        <v>38</v>
      </c>
      <c r="B462" s="43">
        <f t="shared" ref="B462:AA462" si="96">SUM(B458:B461)</f>
        <v>67985504000</v>
      </c>
      <c r="C462" s="43">
        <f t="shared" si="96"/>
        <v>0</v>
      </c>
      <c r="D462" s="43">
        <f t="shared" si="96"/>
        <v>67985504000</v>
      </c>
      <c r="E462" s="43">
        <f t="shared" si="96"/>
        <v>2364869494.3899999</v>
      </c>
      <c r="F462" s="43">
        <f t="shared" si="96"/>
        <v>0</v>
      </c>
      <c r="G462" s="43">
        <f t="shared" si="96"/>
        <v>0</v>
      </c>
      <c r="H462" s="43">
        <f t="shared" si="96"/>
        <v>0</v>
      </c>
      <c r="I462" s="43">
        <f t="shared" si="96"/>
        <v>678050909.11999989</v>
      </c>
      <c r="J462" s="43">
        <f t="shared" si="96"/>
        <v>0</v>
      </c>
      <c r="K462" s="43">
        <f t="shared" si="96"/>
        <v>0</v>
      </c>
      <c r="L462" s="43">
        <f t="shared" si="96"/>
        <v>0</v>
      </c>
      <c r="M462" s="43">
        <f t="shared" si="96"/>
        <v>678050909.11999989</v>
      </c>
      <c r="N462" s="43">
        <f t="shared" si="96"/>
        <v>1686818585.2700002</v>
      </c>
      <c r="O462" s="43">
        <f t="shared" si="96"/>
        <v>0</v>
      </c>
      <c r="P462" s="43">
        <f t="shared" si="96"/>
        <v>0</v>
      </c>
      <c r="Q462" s="43">
        <f t="shared" si="96"/>
        <v>0</v>
      </c>
      <c r="R462" s="43">
        <f t="shared" si="96"/>
        <v>0</v>
      </c>
      <c r="S462" s="43">
        <f t="shared" si="96"/>
        <v>0</v>
      </c>
      <c r="T462" s="43">
        <f t="shared" si="96"/>
        <v>0</v>
      </c>
      <c r="U462" s="43">
        <f t="shared" si="96"/>
        <v>0</v>
      </c>
      <c r="V462" s="43">
        <f t="shared" si="96"/>
        <v>0</v>
      </c>
      <c r="W462" s="43">
        <f t="shared" si="96"/>
        <v>0</v>
      </c>
      <c r="X462" s="43">
        <f t="shared" si="96"/>
        <v>0</v>
      </c>
      <c r="Y462" s="43">
        <f t="shared" si="96"/>
        <v>0</v>
      </c>
      <c r="Z462" s="43">
        <f t="shared" si="96"/>
        <v>2364869494.3899999</v>
      </c>
      <c r="AA462" s="43">
        <f t="shared" si="96"/>
        <v>65620634505.610001</v>
      </c>
      <c r="AB462" s="44">
        <f>Z462/D462</f>
        <v>3.4784907888452218E-2</v>
      </c>
      <c r="AC462" s="35"/>
      <c r="AE462" s="37"/>
    </row>
    <row r="463" spans="1:31" s="36" customFormat="1" ht="18" customHeight="1">
      <c r="A463" s="45" t="s">
        <v>39</v>
      </c>
      <c r="B463" s="34">
        <f>B473</f>
        <v>0</v>
      </c>
      <c r="C463" s="34">
        <f t="shared" ref="C463:Y463" si="97">C473</f>
        <v>0</v>
      </c>
      <c r="D463" s="34">
        <f t="shared" si="97"/>
        <v>0</v>
      </c>
      <c r="E463" s="34">
        <f t="shared" si="97"/>
        <v>0</v>
      </c>
      <c r="F463" s="34">
        <f t="shared" si="97"/>
        <v>0</v>
      </c>
      <c r="G463" s="34">
        <f t="shared" si="97"/>
        <v>0</v>
      </c>
      <c r="H463" s="34">
        <f t="shared" si="97"/>
        <v>0</v>
      </c>
      <c r="I463" s="34">
        <f t="shared" si="97"/>
        <v>0</v>
      </c>
      <c r="J463" s="34">
        <f t="shared" si="97"/>
        <v>0</v>
      </c>
      <c r="K463" s="34">
        <f t="shared" si="97"/>
        <v>0</v>
      </c>
      <c r="L463" s="34">
        <f t="shared" si="97"/>
        <v>0</v>
      </c>
      <c r="M463" s="34">
        <f t="shared" si="97"/>
        <v>0</v>
      </c>
      <c r="N463" s="34">
        <f t="shared" si="97"/>
        <v>0</v>
      </c>
      <c r="O463" s="34">
        <f t="shared" si="97"/>
        <v>0</v>
      </c>
      <c r="P463" s="34">
        <f t="shared" si="97"/>
        <v>0</v>
      </c>
      <c r="Q463" s="34">
        <f t="shared" si="97"/>
        <v>0</v>
      </c>
      <c r="R463" s="34">
        <f t="shared" si="97"/>
        <v>0</v>
      </c>
      <c r="S463" s="34">
        <f t="shared" si="97"/>
        <v>0</v>
      </c>
      <c r="T463" s="34">
        <f t="shared" si="97"/>
        <v>0</v>
      </c>
      <c r="U463" s="34">
        <f t="shared" si="97"/>
        <v>0</v>
      </c>
      <c r="V463" s="34">
        <f t="shared" si="97"/>
        <v>0</v>
      </c>
      <c r="W463" s="34">
        <f t="shared" si="97"/>
        <v>0</v>
      </c>
      <c r="X463" s="34">
        <f t="shared" si="97"/>
        <v>0</v>
      </c>
      <c r="Y463" s="34">
        <f t="shared" si="97"/>
        <v>0</v>
      </c>
      <c r="Z463" s="34">
        <f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>
      <c r="A464" s="42" t="s">
        <v>40</v>
      </c>
      <c r="B464" s="43">
        <f t="shared" ref="B464:AA464" si="98">B463+B462</f>
        <v>67985504000</v>
      </c>
      <c r="C464" s="43">
        <f t="shared" si="98"/>
        <v>0</v>
      </c>
      <c r="D464" s="43">
        <f t="shared" si="98"/>
        <v>67985504000</v>
      </c>
      <c r="E464" s="43">
        <f t="shared" si="98"/>
        <v>2364869494.3899999</v>
      </c>
      <c r="F464" s="43">
        <f t="shared" si="98"/>
        <v>0</v>
      </c>
      <c r="G464" s="43">
        <f t="shared" si="98"/>
        <v>0</v>
      </c>
      <c r="H464" s="43">
        <f t="shared" si="98"/>
        <v>0</v>
      </c>
      <c r="I464" s="43">
        <f t="shared" si="98"/>
        <v>678050909.11999989</v>
      </c>
      <c r="J464" s="43">
        <f t="shared" si="98"/>
        <v>0</v>
      </c>
      <c r="K464" s="43">
        <f t="shared" si="98"/>
        <v>0</v>
      </c>
      <c r="L464" s="43">
        <f t="shared" si="98"/>
        <v>0</v>
      </c>
      <c r="M464" s="43">
        <f t="shared" si="98"/>
        <v>678050909.11999989</v>
      </c>
      <c r="N464" s="43">
        <f t="shared" si="98"/>
        <v>1686818585.2700002</v>
      </c>
      <c r="O464" s="43">
        <f t="shared" si="98"/>
        <v>0</v>
      </c>
      <c r="P464" s="43">
        <f t="shared" si="98"/>
        <v>0</v>
      </c>
      <c r="Q464" s="43">
        <f t="shared" si="98"/>
        <v>0</v>
      </c>
      <c r="R464" s="43">
        <f t="shared" si="98"/>
        <v>0</v>
      </c>
      <c r="S464" s="43">
        <f t="shared" si="98"/>
        <v>0</v>
      </c>
      <c r="T464" s="43">
        <f t="shared" si="98"/>
        <v>0</v>
      </c>
      <c r="U464" s="43">
        <f t="shared" si="98"/>
        <v>0</v>
      </c>
      <c r="V464" s="43">
        <f t="shared" si="98"/>
        <v>0</v>
      </c>
      <c r="W464" s="43">
        <f t="shared" si="98"/>
        <v>0</v>
      </c>
      <c r="X464" s="43">
        <f t="shared" si="98"/>
        <v>0</v>
      </c>
      <c r="Y464" s="43">
        <f t="shared" si="98"/>
        <v>0</v>
      </c>
      <c r="Z464" s="43">
        <f t="shared" si="98"/>
        <v>2364869494.3899999</v>
      </c>
      <c r="AA464" s="43">
        <f t="shared" si="98"/>
        <v>65620634505.610001</v>
      </c>
      <c r="AB464" s="44">
        <f>Z464/D464</f>
        <v>3.4784907888452218E-2</v>
      </c>
      <c r="AC464" s="46"/>
      <c r="AE464" s="37"/>
    </row>
    <row r="465" spans="1:31" s="36" customFormat="1" ht="15" customHeight="1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>
      <c r="A468" s="40" t="s">
        <v>34</v>
      </c>
      <c r="B468" s="34">
        <f>B478+B488+B671+B684</f>
        <v>8208645000</v>
      </c>
      <c r="C468" s="34">
        <f t="shared" ref="C468:Y473" si="99">C478+C488+C671+C684</f>
        <v>0</v>
      </c>
      <c r="D468" s="34">
        <f t="shared" si="99"/>
        <v>8208645000</v>
      </c>
      <c r="E468" s="34">
        <f t="shared" si="99"/>
        <v>673677314.21999991</v>
      </c>
      <c r="F468" s="34">
        <f t="shared" si="99"/>
        <v>0</v>
      </c>
      <c r="G468" s="34">
        <f t="shared" si="99"/>
        <v>0</v>
      </c>
      <c r="H468" s="34">
        <f t="shared" si="99"/>
        <v>0</v>
      </c>
      <c r="I468" s="34">
        <f t="shared" si="99"/>
        <v>616527999.82999992</v>
      </c>
      <c r="J468" s="34">
        <f t="shared" si="99"/>
        <v>0</v>
      </c>
      <c r="K468" s="34">
        <f t="shared" si="99"/>
        <v>0</v>
      </c>
      <c r="L468" s="34">
        <f t="shared" si="99"/>
        <v>0</v>
      </c>
      <c r="M468" s="34">
        <f t="shared" si="99"/>
        <v>616527999.82999992</v>
      </c>
      <c r="N468" s="34">
        <f t="shared" si="99"/>
        <v>57149314.390000001</v>
      </c>
      <c r="O468" s="34">
        <f t="shared" si="99"/>
        <v>0</v>
      </c>
      <c r="P468" s="34">
        <f t="shared" si="99"/>
        <v>0</v>
      </c>
      <c r="Q468" s="34">
        <f t="shared" si="99"/>
        <v>0</v>
      </c>
      <c r="R468" s="34">
        <f t="shared" si="99"/>
        <v>0</v>
      </c>
      <c r="S468" s="34">
        <f t="shared" si="99"/>
        <v>0</v>
      </c>
      <c r="T468" s="34">
        <f t="shared" si="99"/>
        <v>0</v>
      </c>
      <c r="U468" s="34">
        <f t="shared" si="99"/>
        <v>0</v>
      </c>
      <c r="V468" s="34">
        <f t="shared" si="99"/>
        <v>0</v>
      </c>
      <c r="W468" s="34">
        <f t="shared" si="99"/>
        <v>0</v>
      </c>
      <c r="X468" s="34">
        <f t="shared" si="99"/>
        <v>0</v>
      </c>
      <c r="Y468" s="34">
        <f t="shared" si="99"/>
        <v>0</v>
      </c>
      <c r="Z468" s="34">
        <f>SUM(M468:Y468)</f>
        <v>673677314.21999991</v>
      </c>
      <c r="AA468" s="34">
        <f>D468-Z468</f>
        <v>7534967685.7799997</v>
      </c>
      <c r="AB468" s="41">
        <f>Z468/D468</f>
        <v>8.206924702188971E-2</v>
      </c>
      <c r="AC468" s="35"/>
      <c r="AE468" s="37"/>
    </row>
    <row r="469" spans="1:31" s="36" customFormat="1" ht="18" customHeight="1">
      <c r="A469" s="40" t="s">
        <v>35</v>
      </c>
      <c r="B469" s="34">
        <f>B479+B489+B672+B685</f>
        <v>59776859000</v>
      </c>
      <c r="C469" s="34">
        <f t="shared" si="99"/>
        <v>0</v>
      </c>
      <c r="D469" s="34">
        <f t="shared" si="99"/>
        <v>59776859000</v>
      </c>
      <c r="E469" s="34">
        <f t="shared" si="99"/>
        <v>1691192180.1700001</v>
      </c>
      <c r="F469" s="34">
        <f t="shared" si="99"/>
        <v>0</v>
      </c>
      <c r="G469" s="34">
        <f t="shared" si="99"/>
        <v>0</v>
      </c>
      <c r="H469" s="34">
        <f t="shared" si="99"/>
        <v>0</v>
      </c>
      <c r="I469" s="34">
        <f t="shared" si="99"/>
        <v>61522909.290000007</v>
      </c>
      <c r="J469" s="34">
        <f t="shared" si="99"/>
        <v>0</v>
      </c>
      <c r="K469" s="34">
        <f t="shared" si="99"/>
        <v>0</v>
      </c>
      <c r="L469" s="34">
        <f t="shared" si="99"/>
        <v>0</v>
      </c>
      <c r="M469" s="34">
        <f t="shared" si="99"/>
        <v>61522909.290000007</v>
      </c>
      <c r="N469" s="34">
        <f t="shared" si="99"/>
        <v>1629669270.8800001</v>
      </c>
      <c r="O469" s="34">
        <f t="shared" si="99"/>
        <v>0</v>
      </c>
      <c r="P469" s="34">
        <f t="shared" si="99"/>
        <v>0</v>
      </c>
      <c r="Q469" s="34">
        <f t="shared" si="99"/>
        <v>0</v>
      </c>
      <c r="R469" s="34">
        <f t="shared" si="99"/>
        <v>0</v>
      </c>
      <c r="S469" s="34">
        <f t="shared" si="99"/>
        <v>0</v>
      </c>
      <c r="T469" s="34">
        <f t="shared" si="99"/>
        <v>0</v>
      </c>
      <c r="U469" s="34">
        <f t="shared" si="99"/>
        <v>0</v>
      </c>
      <c r="V469" s="34">
        <f t="shared" si="99"/>
        <v>0</v>
      </c>
      <c r="W469" s="34">
        <f t="shared" si="99"/>
        <v>0</v>
      </c>
      <c r="X469" s="34">
        <f t="shared" si="99"/>
        <v>0</v>
      </c>
      <c r="Y469" s="34">
        <f t="shared" si="99"/>
        <v>0</v>
      </c>
      <c r="Z469" s="34">
        <f>SUM(M469:Y469)</f>
        <v>1691192180.1700001</v>
      </c>
      <c r="AA469" s="34">
        <f>D469-Z469</f>
        <v>58085666819.830002</v>
      </c>
      <c r="AB469" s="41">
        <f>Z469/D469</f>
        <v>2.8291753840227706E-2</v>
      </c>
      <c r="AC469" s="35"/>
      <c r="AE469" s="37"/>
    </row>
    <row r="470" spans="1:31" s="36" customFormat="1" ht="18" hidden="1" customHeight="1">
      <c r="A470" s="40" t="s">
        <v>36</v>
      </c>
      <c r="B470" s="34">
        <f>B480+B490+B673+B686</f>
        <v>0</v>
      </c>
      <c r="C470" s="34">
        <f t="shared" si="99"/>
        <v>0</v>
      </c>
      <c r="D470" s="34">
        <f t="shared" si="99"/>
        <v>0</v>
      </c>
      <c r="E470" s="34">
        <f t="shared" si="99"/>
        <v>0</v>
      </c>
      <c r="F470" s="34">
        <f t="shared" si="99"/>
        <v>0</v>
      </c>
      <c r="G470" s="34">
        <f t="shared" si="99"/>
        <v>0</v>
      </c>
      <c r="H470" s="34">
        <f t="shared" si="99"/>
        <v>0</v>
      </c>
      <c r="I470" s="34">
        <f t="shared" si="99"/>
        <v>0</v>
      </c>
      <c r="J470" s="34">
        <f t="shared" si="99"/>
        <v>0</v>
      </c>
      <c r="K470" s="34">
        <f t="shared" si="99"/>
        <v>0</v>
      </c>
      <c r="L470" s="34">
        <f t="shared" si="99"/>
        <v>0</v>
      </c>
      <c r="M470" s="34">
        <f t="shared" si="99"/>
        <v>0</v>
      </c>
      <c r="N470" s="34">
        <f t="shared" si="99"/>
        <v>0</v>
      </c>
      <c r="O470" s="34">
        <f t="shared" si="99"/>
        <v>0</v>
      </c>
      <c r="P470" s="34">
        <f t="shared" si="99"/>
        <v>0</v>
      </c>
      <c r="Q470" s="34">
        <f t="shared" si="99"/>
        <v>0</v>
      </c>
      <c r="R470" s="34">
        <f t="shared" si="99"/>
        <v>0</v>
      </c>
      <c r="S470" s="34">
        <f t="shared" si="99"/>
        <v>0</v>
      </c>
      <c r="T470" s="34">
        <f t="shared" si="99"/>
        <v>0</v>
      </c>
      <c r="U470" s="34">
        <f t="shared" si="99"/>
        <v>0</v>
      </c>
      <c r="V470" s="34">
        <f t="shared" si="99"/>
        <v>0</v>
      </c>
      <c r="W470" s="34">
        <f t="shared" si="99"/>
        <v>0</v>
      </c>
      <c r="X470" s="34">
        <f t="shared" si="99"/>
        <v>0</v>
      </c>
      <c r="Y470" s="34">
        <f t="shared" si="99"/>
        <v>0</v>
      </c>
      <c r="Z470" s="34">
        <f>SUM(M470:Y470)</f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>
      <c r="A471" s="40" t="s">
        <v>37</v>
      </c>
      <c r="B471" s="34">
        <f>B481+B491+B674+B687</f>
        <v>0</v>
      </c>
      <c r="C471" s="34">
        <f t="shared" si="99"/>
        <v>0</v>
      </c>
      <c r="D471" s="34">
        <f t="shared" si="99"/>
        <v>0</v>
      </c>
      <c r="E471" s="34">
        <f t="shared" si="99"/>
        <v>0</v>
      </c>
      <c r="F471" s="34">
        <f t="shared" si="99"/>
        <v>0</v>
      </c>
      <c r="G471" s="34">
        <f t="shared" si="99"/>
        <v>0</v>
      </c>
      <c r="H471" s="34">
        <f t="shared" si="99"/>
        <v>0</v>
      </c>
      <c r="I471" s="34">
        <f t="shared" si="99"/>
        <v>0</v>
      </c>
      <c r="J471" s="34">
        <f t="shared" si="99"/>
        <v>0</v>
      </c>
      <c r="K471" s="34">
        <f t="shared" si="99"/>
        <v>0</v>
      </c>
      <c r="L471" s="34">
        <f t="shared" si="99"/>
        <v>0</v>
      </c>
      <c r="M471" s="34">
        <f t="shared" si="99"/>
        <v>0</v>
      </c>
      <c r="N471" s="34">
        <f t="shared" si="99"/>
        <v>0</v>
      </c>
      <c r="O471" s="34">
        <f t="shared" si="99"/>
        <v>0</v>
      </c>
      <c r="P471" s="34">
        <f t="shared" si="99"/>
        <v>0</v>
      </c>
      <c r="Q471" s="34">
        <f t="shared" si="99"/>
        <v>0</v>
      </c>
      <c r="R471" s="34">
        <f t="shared" si="99"/>
        <v>0</v>
      </c>
      <c r="S471" s="34">
        <f t="shared" si="99"/>
        <v>0</v>
      </c>
      <c r="T471" s="34">
        <f t="shared" si="99"/>
        <v>0</v>
      </c>
      <c r="U471" s="34">
        <f t="shared" si="99"/>
        <v>0</v>
      </c>
      <c r="V471" s="34">
        <f t="shared" si="99"/>
        <v>0</v>
      </c>
      <c r="W471" s="34">
        <f t="shared" si="99"/>
        <v>0</v>
      </c>
      <c r="X471" s="34">
        <f t="shared" si="99"/>
        <v>0</v>
      </c>
      <c r="Y471" s="34">
        <f t="shared" si="99"/>
        <v>0</v>
      </c>
      <c r="Z471" s="34">
        <f>SUM(M471:Y471)</f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>
      <c r="A472" s="42" t="s">
        <v>38</v>
      </c>
      <c r="B472" s="43">
        <f t="shared" ref="B472:AA472" si="100">SUM(B468:B471)</f>
        <v>67985504000</v>
      </c>
      <c r="C472" s="43">
        <f t="shared" si="100"/>
        <v>0</v>
      </c>
      <c r="D472" s="43">
        <f t="shared" si="100"/>
        <v>67985504000</v>
      </c>
      <c r="E472" s="43">
        <f t="shared" si="100"/>
        <v>2364869494.3899999</v>
      </c>
      <c r="F472" s="43">
        <f t="shared" si="100"/>
        <v>0</v>
      </c>
      <c r="G472" s="43">
        <f t="shared" si="100"/>
        <v>0</v>
      </c>
      <c r="H472" s="43">
        <f t="shared" si="100"/>
        <v>0</v>
      </c>
      <c r="I472" s="43">
        <f t="shared" si="100"/>
        <v>678050909.11999989</v>
      </c>
      <c r="J472" s="43">
        <f t="shared" si="100"/>
        <v>0</v>
      </c>
      <c r="K472" s="43">
        <f t="shared" si="100"/>
        <v>0</v>
      </c>
      <c r="L472" s="43">
        <f t="shared" si="100"/>
        <v>0</v>
      </c>
      <c r="M472" s="43">
        <f t="shared" si="100"/>
        <v>678050909.11999989</v>
      </c>
      <c r="N472" s="43">
        <f t="shared" si="100"/>
        <v>1686818585.2700002</v>
      </c>
      <c r="O472" s="43">
        <f t="shared" si="100"/>
        <v>0</v>
      </c>
      <c r="P472" s="43">
        <f t="shared" si="100"/>
        <v>0</v>
      </c>
      <c r="Q472" s="43">
        <f t="shared" si="100"/>
        <v>0</v>
      </c>
      <c r="R472" s="43">
        <f t="shared" si="100"/>
        <v>0</v>
      </c>
      <c r="S472" s="43">
        <f t="shared" si="100"/>
        <v>0</v>
      </c>
      <c r="T472" s="43">
        <f t="shared" si="100"/>
        <v>0</v>
      </c>
      <c r="U472" s="43">
        <f t="shared" si="100"/>
        <v>0</v>
      </c>
      <c r="V472" s="43">
        <f t="shared" si="100"/>
        <v>0</v>
      </c>
      <c r="W472" s="43">
        <f t="shared" si="100"/>
        <v>0</v>
      </c>
      <c r="X472" s="43">
        <f t="shared" si="100"/>
        <v>0</v>
      </c>
      <c r="Y472" s="43">
        <f t="shared" si="100"/>
        <v>0</v>
      </c>
      <c r="Z472" s="43">
        <f t="shared" si="100"/>
        <v>2364869494.3899999</v>
      </c>
      <c r="AA472" s="43">
        <f t="shared" si="100"/>
        <v>65620634505.610001</v>
      </c>
      <c r="AB472" s="44">
        <f>Z472/D472</f>
        <v>3.4784907888452218E-2</v>
      </c>
      <c r="AC472" s="35"/>
      <c r="AE472" s="37"/>
    </row>
    <row r="473" spans="1:31" s="36" customFormat="1" ht="18" customHeight="1">
      <c r="A473" s="45" t="s">
        <v>39</v>
      </c>
      <c r="B473" s="34">
        <f>B483+B493+B676+B689</f>
        <v>0</v>
      </c>
      <c r="C473" s="34">
        <f t="shared" si="99"/>
        <v>0</v>
      </c>
      <c r="D473" s="34">
        <f t="shared" si="99"/>
        <v>0</v>
      </c>
      <c r="E473" s="34">
        <f t="shared" si="99"/>
        <v>0</v>
      </c>
      <c r="F473" s="34">
        <f t="shared" si="99"/>
        <v>0</v>
      </c>
      <c r="G473" s="34">
        <f t="shared" si="99"/>
        <v>0</v>
      </c>
      <c r="H473" s="34">
        <f t="shared" si="99"/>
        <v>0</v>
      </c>
      <c r="I473" s="34">
        <f t="shared" si="99"/>
        <v>0</v>
      </c>
      <c r="J473" s="34">
        <f t="shared" si="99"/>
        <v>0</v>
      </c>
      <c r="K473" s="34">
        <f t="shared" si="99"/>
        <v>0</v>
      </c>
      <c r="L473" s="34">
        <f t="shared" si="99"/>
        <v>0</v>
      </c>
      <c r="M473" s="34">
        <f t="shared" si="99"/>
        <v>0</v>
      </c>
      <c r="N473" s="34">
        <f t="shared" si="99"/>
        <v>0</v>
      </c>
      <c r="O473" s="34">
        <f t="shared" si="99"/>
        <v>0</v>
      </c>
      <c r="P473" s="34">
        <f t="shared" si="99"/>
        <v>0</v>
      </c>
      <c r="Q473" s="34">
        <f t="shared" si="99"/>
        <v>0</v>
      </c>
      <c r="R473" s="34">
        <f t="shared" si="99"/>
        <v>0</v>
      </c>
      <c r="S473" s="34">
        <f t="shared" si="99"/>
        <v>0</v>
      </c>
      <c r="T473" s="34">
        <f t="shared" si="99"/>
        <v>0</v>
      </c>
      <c r="U473" s="34">
        <f t="shared" si="99"/>
        <v>0</v>
      </c>
      <c r="V473" s="34">
        <f t="shared" si="99"/>
        <v>0</v>
      </c>
      <c r="W473" s="34">
        <f t="shared" si="99"/>
        <v>0</v>
      </c>
      <c r="X473" s="34">
        <f t="shared" si="99"/>
        <v>0</v>
      </c>
      <c r="Y473" s="34">
        <f t="shared" si="99"/>
        <v>0</v>
      </c>
      <c r="Z473" s="34">
        <f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>
      <c r="A474" s="42" t="s">
        <v>40</v>
      </c>
      <c r="B474" s="43">
        <f t="shared" ref="B474:AA474" si="101">B473+B472</f>
        <v>67985504000</v>
      </c>
      <c r="C474" s="43">
        <f t="shared" si="101"/>
        <v>0</v>
      </c>
      <c r="D474" s="43">
        <f t="shared" si="101"/>
        <v>67985504000</v>
      </c>
      <c r="E474" s="43">
        <f t="shared" si="101"/>
        <v>2364869494.3899999</v>
      </c>
      <c r="F474" s="43">
        <f t="shared" si="101"/>
        <v>0</v>
      </c>
      <c r="G474" s="43">
        <f t="shared" si="101"/>
        <v>0</v>
      </c>
      <c r="H474" s="43">
        <f t="shared" si="101"/>
        <v>0</v>
      </c>
      <c r="I474" s="43">
        <f t="shared" si="101"/>
        <v>678050909.11999989</v>
      </c>
      <c r="J474" s="43">
        <f t="shared" si="101"/>
        <v>0</v>
      </c>
      <c r="K474" s="43">
        <f t="shared" si="101"/>
        <v>0</v>
      </c>
      <c r="L474" s="43">
        <f t="shared" si="101"/>
        <v>0</v>
      </c>
      <c r="M474" s="43">
        <f t="shared" si="101"/>
        <v>678050909.11999989</v>
      </c>
      <c r="N474" s="43">
        <f t="shared" si="101"/>
        <v>1686818585.2700002</v>
      </c>
      <c r="O474" s="43">
        <f t="shared" si="101"/>
        <v>0</v>
      </c>
      <c r="P474" s="43">
        <f t="shared" si="101"/>
        <v>0</v>
      </c>
      <c r="Q474" s="43">
        <f t="shared" si="101"/>
        <v>0</v>
      </c>
      <c r="R474" s="43">
        <f t="shared" si="101"/>
        <v>0</v>
      </c>
      <c r="S474" s="43">
        <f t="shared" si="101"/>
        <v>0</v>
      </c>
      <c r="T474" s="43">
        <f t="shared" si="101"/>
        <v>0</v>
      </c>
      <c r="U474" s="43">
        <f t="shared" si="101"/>
        <v>0</v>
      </c>
      <c r="V474" s="43">
        <f t="shared" si="101"/>
        <v>0</v>
      </c>
      <c r="W474" s="43">
        <f t="shared" si="101"/>
        <v>0</v>
      </c>
      <c r="X474" s="43">
        <f t="shared" si="101"/>
        <v>0</v>
      </c>
      <c r="Y474" s="43">
        <f t="shared" si="101"/>
        <v>0</v>
      </c>
      <c r="Z474" s="43">
        <f t="shared" si="101"/>
        <v>2364869494.3899999</v>
      </c>
      <c r="AA474" s="43">
        <f t="shared" si="101"/>
        <v>65620634505.610001</v>
      </c>
      <c r="AB474" s="44">
        <f>Z474/D474</f>
        <v>3.4784907888452218E-2</v>
      </c>
      <c r="AC474" s="46"/>
      <c r="AE474" s="37"/>
    </row>
    <row r="475" spans="1:31" s="36" customFormat="1" ht="15" customHeight="1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>
      <c r="A478" s="40" t="s">
        <v>34</v>
      </c>
      <c r="B478" s="34">
        <f>[1]consoCURRENT!E9879</f>
        <v>7781767000</v>
      </c>
      <c r="C478" s="34">
        <f>[1]consoCURRENT!F9879</f>
        <v>0</v>
      </c>
      <c r="D478" s="34">
        <f>[1]consoCURRENT!G9879</f>
        <v>7781767000</v>
      </c>
      <c r="E478" s="34">
        <f>[1]consoCURRENT!H9879</f>
        <v>644949029.43999994</v>
      </c>
      <c r="F478" s="34">
        <f>[1]consoCURRENT!I9879</f>
        <v>0</v>
      </c>
      <c r="G478" s="34">
        <f>[1]consoCURRENT!J9879</f>
        <v>0</v>
      </c>
      <c r="H478" s="34">
        <f>[1]consoCURRENT!K9879</f>
        <v>0</v>
      </c>
      <c r="I478" s="34">
        <f>[1]consoCURRENT!L9879</f>
        <v>616527999.82999992</v>
      </c>
      <c r="J478" s="34">
        <f>[1]consoCURRENT!M9879</f>
        <v>0</v>
      </c>
      <c r="K478" s="34">
        <f>[1]consoCURRENT!N9879</f>
        <v>0</v>
      </c>
      <c r="L478" s="34">
        <f>[1]consoCURRENT!O9879</f>
        <v>0</v>
      </c>
      <c r="M478" s="34">
        <f>[1]consoCURRENT!P9879</f>
        <v>616527999.82999992</v>
      </c>
      <c r="N478" s="34">
        <f>[1]consoCURRENT!Q9879</f>
        <v>28421029.609999999</v>
      </c>
      <c r="O478" s="34">
        <f>[1]consoCURRENT!R9879</f>
        <v>0</v>
      </c>
      <c r="P478" s="34">
        <f>[1]consoCURRENT!S9879</f>
        <v>0</v>
      </c>
      <c r="Q478" s="34">
        <f>[1]consoCURRENT!T9879</f>
        <v>0</v>
      </c>
      <c r="R478" s="34">
        <f>[1]consoCURRENT!U9879</f>
        <v>0</v>
      </c>
      <c r="S478" s="34">
        <f>[1]consoCURRENT!V9879</f>
        <v>0</v>
      </c>
      <c r="T478" s="34">
        <f>[1]consoCURRENT!W9879</f>
        <v>0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644949029.43999994</v>
      </c>
      <c r="AA478" s="34">
        <f>D478-Z478</f>
        <v>7136817970.5600004</v>
      </c>
      <c r="AB478" s="41">
        <f>Z478/D478</f>
        <v>8.2879509170603535E-2</v>
      </c>
      <c r="AC478" s="35"/>
      <c r="AE478" s="37"/>
    </row>
    <row r="479" spans="1:31" s="36" customFormat="1" ht="18" customHeight="1">
      <c r="A479" s="40" t="s">
        <v>35</v>
      </c>
      <c r="B479" s="34">
        <f>[1]consoCURRENT!E9992</f>
        <v>55899377000</v>
      </c>
      <c r="C479" s="34">
        <f>[1]consoCURRENT!F9992</f>
        <v>0</v>
      </c>
      <c r="D479" s="34">
        <f>[1]consoCURRENT!G9992</f>
        <v>55899377000</v>
      </c>
      <c r="E479" s="34">
        <f>[1]consoCURRENT!H9992</f>
        <v>1421134418.46</v>
      </c>
      <c r="F479" s="34">
        <f>[1]consoCURRENT!I9992</f>
        <v>0</v>
      </c>
      <c r="G479" s="34">
        <f>[1]consoCURRENT!J9992</f>
        <v>0</v>
      </c>
      <c r="H479" s="34">
        <f>[1]consoCURRENT!K9992</f>
        <v>0</v>
      </c>
      <c r="I479" s="34">
        <f>[1]consoCURRENT!L9992</f>
        <v>61522909.290000007</v>
      </c>
      <c r="J479" s="34">
        <f>[1]consoCURRENT!M9992</f>
        <v>0</v>
      </c>
      <c r="K479" s="34">
        <f>[1]consoCURRENT!N9992</f>
        <v>0</v>
      </c>
      <c r="L479" s="34">
        <f>[1]consoCURRENT!O9992</f>
        <v>0</v>
      </c>
      <c r="M479" s="34">
        <f>[1]consoCURRENT!P9992</f>
        <v>61522909.290000007</v>
      </c>
      <c r="N479" s="34">
        <f>[1]consoCURRENT!Q9992</f>
        <v>1359611509.1700001</v>
      </c>
      <c r="O479" s="34">
        <f>[1]consoCURRENT!R9992</f>
        <v>0</v>
      </c>
      <c r="P479" s="34">
        <f>[1]consoCURRENT!S9992</f>
        <v>0</v>
      </c>
      <c r="Q479" s="34">
        <f>[1]consoCURRENT!T9992</f>
        <v>0</v>
      </c>
      <c r="R479" s="34">
        <f>[1]consoCURRENT!U9992</f>
        <v>0</v>
      </c>
      <c r="S479" s="34">
        <f>[1]consoCURRENT!V9992</f>
        <v>0</v>
      </c>
      <c r="T479" s="34">
        <f>[1]consoCURRENT!W9992</f>
        <v>0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>SUM(M479:Y479)</f>
        <v>1421134418.46</v>
      </c>
      <c r="AA479" s="34">
        <f>D479-Z479</f>
        <v>54478242581.540001</v>
      </c>
      <c r="AB479" s="41">
        <f>Z479/D479</f>
        <v>2.5423081521284217E-2</v>
      </c>
      <c r="AC479" s="35"/>
      <c r="AE479" s="37"/>
    </row>
    <row r="480" spans="1:31" s="36" customFormat="1" ht="18" hidden="1" customHeight="1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>SUM(M480:Y480)</f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>SUM(M481:Y481)</f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>
      <c r="A482" s="42" t="s">
        <v>38</v>
      </c>
      <c r="B482" s="43">
        <f t="shared" ref="B482:AA482" si="102">SUM(B478:B481)</f>
        <v>63681144000</v>
      </c>
      <c r="C482" s="43">
        <f t="shared" si="102"/>
        <v>0</v>
      </c>
      <c r="D482" s="43">
        <f t="shared" si="102"/>
        <v>63681144000</v>
      </c>
      <c r="E482" s="43">
        <f t="shared" si="102"/>
        <v>2066083447.9000001</v>
      </c>
      <c r="F482" s="43">
        <f t="shared" si="102"/>
        <v>0</v>
      </c>
      <c r="G482" s="43">
        <f t="shared" si="102"/>
        <v>0</v>
      </c>
      <c r="H482" s="43">
        <f t="shared" si="102"/>
        <v>0</v>
      </c>
      <c r="I482" s="43">
        <f t="shared" si="102"/>
        <v>678050909.11999989</v>
      </c>
      <c r="J482" s="43">
        <f t="shared" si="102"/>
        <v>0</v>
      </c>
      <c r="K482" s="43">
        <f t="shared" si="102"/>
        <v>0</v>
      </c>
      <c r="L482" s="43">
        <f t="shared" si="102"/>
        <v>0</v>
      </c>
      <c r="M482" s="43">
        <f t="shared" si="102"/>
        <v>678050909.11999989</v>
      </c>
      <c r="N482" s="43">
        <f t="shared" si="102"/>
        <v>1388032538.78</v>
      </c>
      <c r="O482" s="43">
        <f t="shared" si="102"/>
        <v>0</v>
      </c>
      <c r="P482" s="43">
        <f t="shared" si="102"/>
        <v>0</v>
      </c>
      <c r="Q482" s="43">
        <f t="shared" si="102"/>
        <v>0</v>
      </c>
      <c r="R482" s="43">
        <f t="shared" si="102"/>
        <v>0</v>
      </c>
      <c r="S482" s="43">
        <f t="shared" si="102"/>
        <v>0</v>
      </c>
      <c r="T482" s="43">
        <f t="shared" si="102"/>
        <v>0</v>
      </c>
      <c r="U482" s="43">
        <f t="shared" si="102"/>
        <v>0</v>
      </c>
      <c r="V482" s="43">
        <f t="shared" si="102"/>
        <v>0</v>
      </c>
      <c r="W482" s="43">
        <f t="shared" si="102"/>
        <v>0</v>
      </c>
      <c r="X482" s="43">
        <f t="shared" si="102"/>
        <v>0</v>
      </c>
      <c r="Y482" s="43">
        <f t="shared" si="102"/>
        <v>0</v>
      </c>
      <c r="Z482" s="43">
        <f t="shared" si="102"/>
        <v>2066083447.9000001</v>
      </c>
      <c r="AA482" s="43">
        <f t="shared" si="102"/>
        <v>61615060552.099998</v>
      </c>
      <c r="AB482" s="44">
        <f>Z482/D482</f>
        <v>3.2444194907993489E-2</v>
      </c>
      <c r="AC482" s="35"/>
      <c r="AE482" s="37"/>
    </row>
    <row r="483" spans="1:31" s="36" customFormat="1" ht="18" customHeight="1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>
      <c r="A484" s="42" t="s">
        <v>40</v>
      </c>
      <c r="B484" s="43">
        <f t="shared" ref="B484:AA484" si="103">B483+B482</f>
        <v>63681144000</v>
      </c>
      <c r="C484" s="43">
        <f t="shared" si="103"/>
        <v>0</v>
      </c>
      <c r="D484" s="43">
        <f t="shared" si="103"/>
        <v>63681144000</v>
      </c>
      <c r="E484" s="43">
        <f t="shared" si="103"/>
        <v>2066083447.9000001</v>
      </c>
      <c r="F484" s="43">
        <f t="shared" si="103"/>
        <v>0</v>
      </c>
      <c r="G484" s="43">
        <f t="shared" si="103"/>
        <v>0</v>
      </c>
      <c r="H484" s="43">
        <f t="shared" si="103"/>
        <v>0</v>
      </c>
      <c r="I484" s="43">
        <f t="shared" si="103"/>
        <v>678050909.11999989</v>
      </c>
      <c r="J484" s="43">
        <f t="shared" si="103"/>
        <v>0</v>
      </c>
      <c r="K484" s="43">
        <f t="shared" si="103"/>
        <v>0</v>
      </c>
      <c r="L484" s="43">
        <f t="shared" si="103"/>
        <v>0</v>
      </c>
      <c r="M484" s="43">
        <f t="shared" si="103"/>
        <v>678050909.11999989</v>
      </c>
      <c r="N484" s="43">
        <f t="shared" si="103"/>
        <v>1388032538.78</v>
      </c>
      <c r="O484" s="43">
        <f t="shared" si="103"/>
        <v>0</v>
      </c>
      <c r="P484" s="43">
        <f t="shared" si="103"/>
        <v>0</v>
      </c>
      <c r="Q484" s="43">
        <f t="shared" si="103"/>
        <v>0</v>
      </c>
      <c r="R484" s="43">
        <f t="shared" si="103"/>
        <v>0</v>
      </c>
      <c r="S484" s="43">
        <f t="shared" si="103"/>
        <v>0</v>
      </c>
      <c r="T484" s="43">
        <f t="shared" si="103"/>
        <v>0</v>
      </c>
      <c r="U484" s="43">
        <f t="shared" si="103"/>
        <v>0</v>
      </c>
      <c r="V484" s="43">
        <f t="shared" si="103"/>
        <v>0</v>
      </c>
      <c r="W484" s="43">
        <f t="shared" si="103"/>
        <v>0</v>
      </c>
      <c r="X484" s="43">
        <f t="shared" si="103"/>
        <v>0</v>
      </c>
      <c r="Y484" s="43">
        <f t="shared" si="103"/>
        <v>0</v>
      </c>
      <c r="Z484" s="43">
        <f t="shared" si="103"/>
        <v>2066083447.9000001</v>
      </c>
      <c r="AA484" s="43">
        <f t="shared" si="103"/>
        <v>61615060552.099998</v>
      </c>
      <c r="AB484" s="44">
        <f>Z484/D484</f>
        <v>3.2444194907993489E-2</v>
      </c>
      <c r="AC484" s="46"/>
      <c r="AE484" s="37">
        <f>SUM('[1]sum-co'!S147+'[2]CMF-101regularapril8'!$EV$845)</f>
        <v>6573770570.2600002</v>
      </c>
    </row>
    <row r="485" spans="1:31" s="36" customFormat="1" ht="15" customHeight="1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>
      <c r="A488" s="40" t="s">
        <v>34</v>
      </c>
      <c r="B488" s="34">
        <f>B498+B508+B518+B528+B538+B548+B558+B568+B578+B588+B598+B608+B618+B628+B638+B648+B658</f>
        <v>426878000</v>
      </c>
      <c r="C488" s="34">
        <f>C498+C508+C518+C528+C538+C548+C558+C568+C578+C588+C598+C608+C618+C628+C638+C648+C658</f>
        <v>0</v>
      </c>
      <c r="D488" s="34">
        <f>D498+D508+D518+D528+D538+D548+D558+D568+D578+D588+D598+D608+D618+D628+D638+D648+D658</f>
        <v>426878000</v>
      </c>
      <c r="E488" s="34">
        <f t="shared" ref="E488:Y488" si="104">E498+E508+E518+E528+E538+E548+E558+E568+E578+E588+E598+E608+E618+E628+E638+E648+E658</f>
        <v>28728284.779999997</v>
      </c>
      <c r="F488" s="34">
        <f t="shared" si="104"/>
        <v>0</v>
      </c>
      <c r="G488" s="34">
        <f t="shared" si="104"/>
        <v>0</v>
      </c>
      <c r="H488" s="34">
        <f t="shared" si="104"/>
        <v>0</v>
      </c>
      <c r="I488" s="34">
        <f t="shared" si="104"/>
        <v>0</v>
      </c>
      <c r="J488" s="34">
        <f t="shared" si="104"/>
        <v>0</v>
      </c>
      <c r="K488" s="34">
        <f t="shared" si="104"/>
        <v>0</v>
      </c>
      <c r="L488" s="34">
        <f t="shared" si="104"/>
        <v>0</v>
      </c>
      <c r="M488" s="34">
        <f t="shared" si="104"/>
        <v>0</v>
      </c>
      <c r="N488" s="34">
        <f t="shared" si="104"/>
        <v>28728284.779999997</v>
      </c>
      <c r="O488" s="34">
        <f t="shared" si="104"/>
        <v>0</v>
      </c>
      <c r="P488" s="34">
        <f t="shared" si="104"/>
        <v>0</v>
      </c>
      <c r="Q488" s="34">
        <f t="shared" si="104"/>
        <v>0</v>
      </c>
      <c r="R488" s="34">
        <f t="shared" si="104"/>
        <v>0</v>
      </c>
      <c r="S488" s="34">
        <f t="shared" si="104"/>
        <v>0</v>
      </c>
      <c r="T488" s="34">
        <f t="shared" si="104"/>
        <v>0</v>
      </c>
      <c r="U488" s="34">
        <f t="shared" si="104"/>
        <v>0</v>
      </c>
      <c r="V488" s="34">
        <f t="shared" si="104"/>
        <v>0</v>
      </c>
      <c r="W488" s="34">
        <f t="shared" si="104"/>
        <v>0</v>
      </c>
      <c r="X488" s="34">
        <f t="shared" si="104"/>
        <v>0</v>
      </c>
      <c r="Y488" s="34">
        <f t="shared" si="104"/>
        <v>0</v>
      </c>
      <c r="Z488" s="34">
        <f>SUM(M488:Y488)</f>
        <v>28728284.779999997</v>
      </c>
      <c r="AA488" s="34">
        <f>D488-Z488</f>
        <v>398149715.22000003</v>
      </c>
      <c r="AB488" s="41">
        <f>Z488/D488</f>
        <v>6.7298583623424016E-2</v>
      </c>
      <c r="AC488" s="35"/>
      <c r="AE488" s="37"/>
    </row>
    <row r="489" spans="1:31" s="36" customFormat="1" ht="18" customHeight="1">
      <c r="A489" s="40" t="s">
        <v>35</v>
      </c>
      <c r="B489" s="34">
        <f t="shared" ref="B489:Y491" si="105">B499+B509+B519+B529+B539+B549+B559+B569+B579+B589+B599+B609+B619+B629+B639+B649+B659</f>
        <v>3877482000</v>
      </c>
      <c r="C489" s="34">
        <f t="shared" si="105"/>
        <v>0</v>
      </c>
      <c r="D489" s="34">
        <f t="shared" si="105"/>
        <v>3877482000</v>
      </c>
      <c r="E489" s="34">
        <f t="shared" si="105"/>
        <v>270057761.70999998</v>
      </c>
      <c r="F489" s="34">
        <f t="shared" si="105"/>
        <v>0</v>
      </c>
      <c r="G489" s="34">
        <f t="shared" si="105"/>
        <v>0</v>
      </c>
      <c r="H489" s="34">
        <f t="shared" si="105"/>
        <v>0</v>
      </c>
      <c r="I489" s="34">
        <f t="shared" si="105"/>
        <v>0</v>
      </c>
      <c r="J489" s="34">
        <f t="shared" si="105"/>
        <v>0</v>
      </c>
      <c r="K489" s="34">
        <f t="shared" si="105"/>
        <v>0</v>
      </c>
      <c r="L489" s="34">
        <f t="shared" si="105"/>
        <v>0</v>
      </c>
      <c r="M489" s="34">
        <f t="shared" si="105"/>
        <v>0</v>
      </c>
      <c r="N489" s="34">
        <f t="shared" si="105"/>
        <v>270057761.70999998</v>
      </c>
      <c r="O489" s="34">
        <f t="shared" si="105"/>
        <v>0</v>
      </c>
      <c r="P489" s="34">
        <f t="shared" si="105"/>
        <v>0</v>
      </c>
      <c r="Q489" s="34">
        <f t="shared" si="105"/>
        <v>0</v>
      </c>
      <c r="R489" s="34">
        <f t="shared" si="105"/>
        <v>0</v>
      </c>
      <c r="S489" s="34">
        <f t="shared" si="105"/>
        <v>0</v>
      </c>
      <c r="T489" s="34">
        <f t="shared" si="105"/>
        <v>0</v>
      </c>
      <c r="U489" s="34">
        <f t="shared" si="105"/>
        <v>0</v>
      </c>
      <c r="V489" s="34">
        <f t="shared" si="105"/>
        <v>0</v>
      </c>
      <c r="W489" s="34">
        <f t="shared" si="105"/>
        <v>0</v>
      </c>
      <c r="X489" s="34">
        <f t="shared" si="105"/>
        <v>0</v>
      </c>
      <c r="Y489" s="34">
        <f t="shared" si="105"/>
        <v>0</v>
      </c>
      <c r="Z489" s="34">
        <f>SUM(M489:Y489)</f>
        <v>270057761.70999998</v>
      </c>
      <c r="AA489" s="34">
        <f>D489-Z489</f>
        <v>3607424238.29</v>
      </c>
      <c r="AB489" s="41">
        <f>Z489/D489</f>
        <v>6.9647715117697517E-2</v>
      </c>
      <c r="AC489" s="35"/>
      <c r="AE489" s="37"/>
    </row>
    <row r="490" spans="1:31" s="36" customFormat="1" ht="18" hidden="1" customHeight="1">
      <c r="A490" s="40" t="s">
        <v>36</v>
      </c>
      <c r="B490" s="34">
        <f t="shared" si="105"/>
        <v>0</v>
      </c>
      <c r="C490" s="34">
        <f t="shared" si="105"/>
        <v>0</v>
      </c>
      <c r="D490" s="34">
        <f t="shared" si="105"/>
        <v>0</v>
      </c>
      <c r="E490" s="34">
        <f t="shared" si="105"/>
        <v>0</v>
      </c>
      <c r="F490" s="34">
        <f t="shared" si="105"/>
        <v>0</v>
      </c>
      <c r="G490" s="34">
        <f t="shared" si="105"/>
        <v>0</v>
      </c>
      <c r="H490" s="34">
        <f t="shared" si="105"/>
        <v>0</v>
      </c>
      <c r="I490" s="34">
        <f t="shared" si="105"/>
        <v>0</v>
      </c>
      <c r="J490" s="34">
        <f t="shared" si="105"/>
        <v>0</v>
      </c>
      <c r="K490" s="34">
        <f t="shared" si="105"/>
        <v>0</v>
      </c>
      <c r="L490" s="34">
        <f t="shared" si="105"/>
        <v>0</v>
      </c>
      <c r="M490" s="34">
        <f t="shared" si="105"/>
        <v>0</v>
      </c>
      <c r="N490" s="34">
        <f t="shared" si="105"/>
        <v>0</v>
      </c>
      <c r="O490" s="34">
        <f t="shared" si="105"/>
        <v>0</v>
      </c>
      <c r="P490" s="34">
        <f t="shared" si="105"/>
        <v>0</v>
      </c>
      <c r="Q490" s="34">
        <f t="shared" si="105"/>
        <v>0</v>
      </c>
      <c r="R490" s="34">
        <f t="shared" si="105"/>
        <v>0</v>
      </c>
      <c r="S490" s="34">
        <f t="shared" si="105"/>
        <v>0</v>
      </c>
      <c r="T490" s="34">
        <f t="shared" si="105"/>
        <v>0</v>
      </c>
      <c r="U490" s="34">
        <f t="shared" si="105"/>
        <v>0</v>
      </c>
      <c r="V490" s="34">
        <f t="shared" si="105"/>
        <v>0</v>
      </c>
      <c r="W490" s="34">
        <f t="shared" si="105"/>
        <v>0</v>
      </c>
      <c r="X490" s="34">
        <f t="shared" si="105"/>
        <v>0</v>
      </c>
      <c r="Y490" s="34">
        <f t="shared" si="105"/>
        <v>0</v>
      </c>
      <c r="Z490" s="34">
        <f>SUM(M490:Y490)</f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>
      <c r="A491" s="40" t="s">
        <v>37</v>
      </c>
      <c r="B491" s="34">
        <f t="shared" si="105"/>
        <v>0</v>
      </c>
      <c r="C491" s="34">
        <f t="shared" si="105"/>
        <v>0</v>
      </c>
      <c r="D491" s="34">
        <f t="shared" si="105"/>
        <v>0</v>
      </c>
      <c r="E491" s="34">
        <f t="shared" si="105"/>
        <v>0</v>
      </c>
      <c r="F491" s="34">
        <f t="shared" si="105"/>
        <v>0</v>
      </c>
      <c r="G491" s="34">
        <f t="shared" si="105"/>
        <v>0</v>
      </c>
      <c r="H491" s="34">
        <f t="shared" si="105"/>
        <v>0</v>
      </c>
      <c r="I491" s="34">
        <f t="shared" si="105"/>
        <v>0</v>
      </c>
      <c r="J491" s="34">
        <f t="shared" si="105"/>
        <v>0</v>
      </c>
      <c r="K491" s="34">
        <f t="shared" si="105"/>
        <v>0</v>
      </c>
      <c r="L491" s="34">
        <f t="shared" si="105"/>
        <v>0</v>
      </c>
      <c r="M491" s="34">
        <f t="shared" si="105"/>
        <v>0</v>
      </c>
      <c r="N491" s="34">
        <f t="shared" si="105"/>
        <v>0</v>
      </c>
      <c r="O491" s="34">
        <f t="shared" si="105"/>
        <v>0</v>
      </c>
      <c r="P491" s="34">
        <f t="shared" si="105"/>
        <v>0</v>
      </c>
      <c r="Q491" s="34">
        <f t="shared" si="105"/>
        <v>0</v>
      </c>
      <c r="R491" s="34">
        <f t="shared" si="105"/>
        <v>0</v>
      </c>
      <c r="S491" s="34">
        <f t="shared" si="105"/>
        <v>0</v>
      </c>
      <c r="T491" s="34">
        <f t="shared" si="105"/>
        <v>0</v>
      </c>
      <c r="U491" s="34">
        <f t="shared" si="105"/>
        <v>0</v>
      </c>
      <c r="V491" s="34">
        <f t="shared" si="105"/>
        <v>0</v>
      </c>
      <c r="W491" s="34">
        <f t="shared" si="105"/>
        <v>0</v>
      </c>
      <c r="X491" s="34">
        <f t="shared" si="105"/>
        <v>0</v>
      </c>
      <c r="Y491" s="34">
        <f t="shared" si="105"/>
        <v>0</v>
      </c>
      <c r="Z491" s="34">
        <f>SUM(M491:Y491)</f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>
      <c r="A492" s="42" t="s">
        <v>38</v>
      </c>
      <c r="B492" s="43">
        <f>SUM(B488:B491)</f>
        <v>4304360000</v>
      </c>
      <c r="C492" s="43">
        <f>SUM(C488:C491)</f>
        <v>0</v>
      </c>
      <c r="D492" s="43">
        <f>SUM(D488:D491)</f>
        <v>4304360000</v>
      </c>
      <c r="E492" s="43">
        <f t="shared" ref="E492:AA492" si="106">SUM(E488:E491)</f>
        <v>298786046.48999995</v>
      </c>
      <c r="F492" s="43">
        <f t="shared" si="106"/>
        <v>0</v>
      </c>
      <c r="G492" s="43">
        <f t="shared" si="106"/>
        <v>0</v>
      </c>
      <c r="H492" s="43">
        <f t="shared" si="106"/>
        <v>0</v>
      </c>
      <c r="I492" s="43">
        <f t="shared" si="106"/>
        <v>0</v>
      </c>
      <c r="J492" s="43">
        <f t="shared" si="106"/>
        <v>0</v>
      </c>
      <c r="K492" s="43">
        <f t="shared" si="106"/>
        <v>0</v>
      </c>
      <c r="L492" s="43">
        <f t="shared" si="106"/>
        <v>0</v>
      </c>
      <c r="M492" s="43">
        <f t="shared" si="106"/>
        <v>0</v>
      </c>
      <c r="N492" s="43">
        <f t="shared" si="106"/>
        <v>298786046.48999995</v>
      </c>
      <c r="O492" s="43">
        <f t="shared" si="106"/>
        <v>0</v>
      </c>
      <c r="P492" s="43">
        <f t="shared" si="106"/>
        <v>0</v>
      </c>
      <c r="Q492" s="43">
        <f t="shared" si="106"/>
        <v>0</v>
      </c>
      <c r="R492" s="43">
        <f t="shared" si="106"/>
        <v>0</v>
      </c>
      <c r="S492" s="43">
        <f t="shared" si="106"/>
        <v>0</v>
      </c>
      <c r="T492" s="43">
        <f t="shared" si="106"/>
        <v>0</v>
      </c>
      <c r="U492" s="43">
        <f t="shared" si="106"/>
        <v>0</v>
      </c>
      <c r="V492" s="43">
        <f t="shared" si="106"/>
        <v>0</v>
      </c>
      <c r="W492" s="43">
        <f t="shared" si="106"/>
        <v>0</v>
      </c>
      <c r="X492" s="43">
        <f t="shared" si="106"/>
        <v>0</v>
      </c>
      <c r="Y492" s="43">
        <f t="shared" si="106"/>
        <v>0</v>
      </c>
      <c r="Z492" s="43">
        <f t="shared" si="106"/>
        <v>298786046.48999995</v>
      </c>
      <c r="AA492" s="43">
        <f t="shared" si="106"/>
        <v>4005573953.5100002</v>
      </c>
      <c r="AB492" s="44">
        <f>Z492/D492</f>
        <v>6.9414743769108514E-2</v>
      </c>
      <c r="AC492" s="35"/>
      <c r="AE492" s="37"/>
    </row>
    <row r="493" spans="1:31" s="36" customFormat="1" ht="18" hidden="1" customHeight="1">
      <c r="A493" s="45" t="s">
        <v>39</v>
      </c>
      <c r="B493" s="34">
        <f t="shared" ref="B493:Y493" si="107">B503+B513+B523+B533+B543+B553+B563+B573+B583+B593+B603+B613+B623+B633+B643+B653+B663</f>
        <v>0</v>
      </c>
      <c r="C493" s="34">
        <f t="shared" si="107"/>
        <v>0</v>
      </c>
      <c r="D493" s="34">
        <f t="shared" si="107"/>
        <v>0</v>
      </c>
      <c r="E493" s="34">
        <f t="shared" si="107"/>
        <v>0</v>
      </c>
      <c r="F493" s="34">
        <f t="shared" si="107"/>
        <v>0</v>
      </c>
      <c r="G493" s="34">
        <f t="shared" si="107"/>
        <v>0</v>
      </c>
      <c r="H493" s="34">
        <f t="shared" si="107"/>
        <v>0</v>
      </c>
      <c r="I493" s="34">
        <f t="shared" si="107"/>
        <v>0</v>
      </c>
      <c r="J493" s="34">
        <f t="shared" si="107"/>
        <v>0</v>
      </c>
      <c r="K493" s="34">
        <f t="shared" si="107"/>
        <v>0</v>
      </c>
      <c r="L493" s="34">
        <f t="shared" si="107"/>
        <v>0</v>
      </c>
      <c r="M493" s="34">
        <f t="shared" si="107"/>
        <v>0</v>
      </c>
      <c r="N493" s="34">
        <f t="shared" si="107"/>
        <v>0</v>
      </c>
      <c r="O493" s="34">
        <f t="shared" si="107"/>
        <v>0</v>
      </c>
      <c r="P493" s="34">
        <f t="shared" si="107"/>
        <v>0</v>
      </c>
      <c r="Q493" s="34">
        <f t="shared" si="107"/>
        <v>0</v>
      </c>
      <c r="R493" s="34">
        <f t="shared" si="107"/>
        <v>0</v>
      </c>
      <c r="S493" s="34">
        <f t="shared" si="107"/>
        <v>0</v>
      </c>
      <c r="T493" s="34">
        <f t="shared" si="107"/>
        <v>0</v>
      </c>
      <c r="U493" s="34">
        <f t="shared" si="107"/>
        <v>0</v>
      </c>
      <c r="V493" s="34">
        <f t="shared" si="107"/>
        <v>0</v>
      </c>
      <c r="W493" s="34">
        <f t="shared" si="107"/>
        <v>0</v>
      </c>
      <c r="X493" s="34">
        <f t="shared" si="107"/>
        <v>0</v>
      </c>
      <c r="Y493" s="34">
        <f t="shared" si="107"/>
        <v>0</v>
      </c>
      <c r="Z493" s="34">
        <f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>
      <c r="A494" s="42" t="s">
        <v>40</v>
      </c>
      <c r="B494" s="43">
        <f>B493+B492</f>
        <v>4304360000</v>
      </c>
      <c r="C494" s="43">
        <f>C493+C492</f>
        <v>0</v>
      </c>
      <c r="D494" s="43">
        <f>D493+D492</f>
        <v>4304360000</v>
      </c>
      <c r="E494" s="43">
        <f t="shared" ref="E494:AA494" si="108">E493+E492</f>
        <v>298786046.48999995</v>
      </c>
      <c r="F494" s="43">
        <f t="shared" si="108"/>
        <v>0</v>
      </c>
      <c r="G494" s="43">
        <f t="shared" si="108"/>
        <v>0</v>
      </c>
      <c r="H494" s="43">
        <f t="shared" si="108"/>
        <v>0</v>
      </c>
      <c r="I494" s="43">
        <f t="shared" si="108"/>
        <v>0</v>
      </c>
      <c r="J494" s="43">
        <f t="shared" si="108"/>
        <v>0</v>
      </c>
      <c r="K494" s="43">
        <f t="shared" si="108"/>
        <v>0</v>
      </c>
      <c r="L494" s="43">
        <f t="shared" si="108"/>
        <v>0</v>
      </c>
      <c r="M494" s="43">
        <f t="shared" si="108"/>
        <v>0</v>
      </c>
      <c r="N494" s="43">
        <f t="shared" si="108"/>
        <v>298786046.48999995</v>
      </c>
      <c r="O494" s="43">
        <f t="shared" si="108"/>
        <v>0</v>
      </c>
      <c r="P494" s="43">
        <f t="shared" si="108"/>
        <v>0</v>
      </c>
      <c r="Q494" s="43">
        <f t="shared" si="108"/>
        <v>0</v>
      </c>
      <c r="R494" s="43">
        <f t="shared" si="108"/>
        <v>0</v>
      </c>
      <c r="S494" s="43">
        <f t="shared" si="108"/>
        <v>0</v>
      </c>
      <c r="T494" s="43">
        <f t="shared" si="108"/>
        <v>0</v>
      </c>
      <c r="U494" s="43">
        <f t="shared" si="108"/>
        <v>0</v>
      </c>
      <c r="V494" s="43">
        <f t="shared" si="108"/>
        <v>0</v>
      </c>
      <c r="W494" s="43">
        <f t="shared" si="108"/>
        <v>0</v>
      </c>
      <c r="X494" s="43">
        <f t="shared" si="108"/>
        <v>0</v>
      </c>
      <c r="Y494" s="43">
        <f t="shared" si="108"/>
        <v>0</v>
      </c>
      <c r="Z494" s="43">
        <f t="shared" si="108"/>
        <v>298786046.48999995</v>
      </c>
      <c r="AA494" s="43">
        <f t="shared" si="108"/>
        <v>4005573953.5100002</v>
      </c>
      <c r="AB494" s="44">
        <f>Z494/D494</f>
        <v>6.9414743769108514E-2</v>
      </c>
      <c r="AC494" s="46"/>
      <c r="AE494" s="37">
        <f>SUM('[1]sum-co'!S157+[3]dr!K189+'[2]CMF-101regularapril8'!$EV$938)</f>
        <v>1983086067.6599998</v>
      </c>
    </row>
    <row r="495" spans="1:31" s="36" customFormat="1" ht="15" customHeight="1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>
      <c r="A498" s="40" t="s">
        <v>34</v>
      </c>
      <c r="B498" s="34">
        <f>[1]consoCURRENT!E10305</f>
        <v>39541000</v>
      </c>
      <c r="C498" s="34">
        <f>[1]consoCURRENT!F10305</f>
        <v>0</v>
      </c>
      <c r="D498" s="34">
        <f>[1]consoCURRENT!G10305</f>
        <v>39541000</v>
      </c>
      <c r="E498" s="34">
        <f>[1]consoCURRENT!H10305</f>
        <v>4709801.55</v>
      </c>
      <c r="F498" s="34">
        <f>[1]consoCURRENT!I10305</f>
        <v>0</v>
      </c>
      <c r="G498" s="34">
        <f>[1]consoCURRENT!J10305</f>
        <v>0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4709801.55</v>
      </c>
      <c r="O498" s="34">
        <f>[1]consoCURRENT!R10305</f>
        <v>0</v>
      </c>
      <c r="P498" s="34">
        <f>[1]consoCURRENT!S10305</f>
        <v>0</v>
      </c>
      <c r="Q498" s="34">
        <f>[1]consoCURRENT!T10305</f>
        <v>0</v>
      </c>
      <c r="R498" s="34">
        <f>[1]consoCURRENT!U10305</f>
        <v>0</v>
      </c>
      <c r="S498" s="34">
        <f>[1]consoCURRENT!V10305</f>
        <v>0</v>
      </c>
      <c r="T498" s="34">
        <f>[1]consoCURRENT!W10305</f>
        <v>0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4709801.55</v>
      </c>
      <c r="AA498" s="34">
        <f>D498-Z498</f>
        <v>34831198.450000003</v>
      </c>
      <c r="AB498" s="41">
        <f>Z498/D498</f>
        <v>0.11911184719658076</v>
      </c>
      <c r="AC498" s="35"/>
      <c r="AE498" s="37"/>
    </row>
    <row r="499" spans="1:31" s="36" customFormat="1" ht="18" customHeight="1">
      <c r="A499" s="40" t="s">
        <v>35</v>
      </c>
      <c r="B499" s="34">
        <f>[1]consoCURRENT!E10418</f>
        <v>2680471000</v>
      </c>
      <c r="C499" s="34">
        <f>[1]consoCURRENT!F10418</f>
        <v>0</v>
      </c>
      <c r="D499" s="34">
        <f>[1]consoCURRENT!G10418</f>
        <v>2680471000</v>
      </c>
      <c r="E499" s="34">
        <f>[1]consoCURRENT!H10418</f>
        <v>26313007.260000002</v>
      </c>
      <c r="F499" s="34">
        <f>[1]consoCURRENT!I10418</f>
        <v>0</v>
      </c>
      <c r="G499" s="34">
        <f>[1]consoCURRENT!J10418</f>
        <v>0</v>
      </c>
      <c r="H499" s="34">
        <f>[1]consoCURRENT!K10418</f>
        <v>0</v>
      </c>
      <c r="I499" s="34">
        <f>[1]consoCURRENT!L10418</f>
        <v>0</v>
      </c>
      <c r="J499" s="34">
        <f>[1]consoCURRENT!M10418</f>
        <v>0</v>
      </c>
      <c r="K499" s="34">
        <f>[1]consoCURRENT!N10418</f>
        <v>0</v>
      </c>
      <c r="L499" s="34">
        <f>[1]consoCURRENT!O10418</f>
        <v>0</v>
      </c>
      <c r="M499" s="34">
        <f>[1]consoCURRENT!P10418</f>
        <v>0</v>
      </c>
      <c r="N499" s="34">
        <f>[1]consoCURRENT!Q10418</f>
        <v>26313007.260000002</v>
      </c>
      <c r="O499" s="34">
        <f>[1]consoCURRENT!R10418</f>
        <v>0</v>
      </c>
      <c r="P499" s="34">
        <f>[1]consoCURRENT!S10418</f>
        <v>0</v>
      </c>
      <c r="Q499" s="34">
        <f>[1]consoCURRENT!T10418</f>
        <v>0</v>
      </c>
      <c r="R499" s="34">
        <f>[1]consoCURRENT!U10418</f>
        <v>0</v>
      </c>
      <c r="S499" s="34">
        <f>[1]consoCURRENT!V10418</f>
        <v>0</v>
      </c>
      <c r="T499" s="34">
        <f>[1]consoCURRENT!W10418</f>
        <v>0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>SUM(M499:Y499)</f>
        <v>26313007.260000002</v>
      </c>
      <c r="AA499" s="34">
        <f>D499-Z499</f>
        <v>2654157992.7399998</v>
      </c>
      <c r="AB499" s="41">
        <f>Z499/D499</f>
        <v>9.8165610670661995E-3</v>
      </c>
      <c r="AC499" s="35"/>
      <c r="AE499" s="37"/>
    </row>
    <row r="500" spans="1:31" s="36" customFormat="1" ht="18" hidden="1" customHeight="1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>SUM(M500:Y500)</f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>SUM(M501:Y501)</f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>
      <c r="A502" s="42" t="s">
        <v>38</v>
      </c>
      <c r="B502" s="43">
        <f t="shared" ref="B502:AA502" si="109">SUM(B498:B501)</f>
        <v>2720012000</v>
      </c>
      <c r="C502" s="43">
        <f t="shared" si="109"/>
        <v>0</v>
      </c>
      <c r="D502" s="43">
        <f t="shared" si="109"/>
        <v>2720012000</v>
      </c>
      <c r="E502" s="43">
        <f t="shared" si="109"/>
        <v>31022808.810000002</v>
      </c>
      <c r="F502" s="43">
        <f t="shared" si="109"/>
        <v>0</v>
      </c>
      <c r="G502" s="43">
        <f t="shared" si="109"/>
        <v>0</v>
      </c>
      <c r="H502" s="43">
        <f t="shared" si="109"/>
        <v>0</v>
      </c>
      <c r="I502" s="43">
        <f t="shared" si="109"/>
        <v>0</v>
      </c>
      <c r="J502" s="43">
        <f t="shared" si="109"/>
        <v>0</v>
      </c>
      <c r="K502" s="43">
        <f t="shared" si="109"/>
        <v>0</v>
      </c>
      <c r="L502" s="43">
        <f t="shared" si="109"/>
        <v>0</v>
      </c>
      <c r="M502" s="43">
        <f t="shared" si="109"/>
        <v>0</v>
      </c>
      <c r="N502" s="43">
        <f t="shared" si="109"/>
        <v>31022808.810000002</v>
      </c>
      <c r="O502" s="43">
        <f t="shared" si="109"/>
        <v>0</v>
      </c>
      <c r="P502" s="43">
        <f t="shared" si="109"/>
        <v>0</v>
      </c>
      <c r="Q502" s="43">
        <f t="shared" si="109"/>
        <v>0</v>
      </c>
      <c r="R502" s="43">
        <f t="shared" si="109"/>
        <v>0</v>
      </c>
      <c r="S502" s="43">
        <f t="shared" si="109"/>
        <v>0</v>
      </c>
      <c r="T502" s="43">
        <f t="shared" si="109"/>
        <v>0</v>
      </c>
      <c r="U502" s="43">
        <f t="shared" si="109"/>
        <v>0</v>
      </c>
      <c r="V502" s="43">
        <f t="shared" si="109"/>
        <v>0</v>
      </c>
      <c r="W502" s="43">
        <f t="shared" si="109"/>
        <v>0</v>
      </c>
      <c r="X502" s="43">
        <f t="shared" si="109"/>
        <v>0</v>
      </c>
      <c r="Y502" s="43">
        <f t="shared" si="109"/>
        <v>0</v>
      </c>
      <c r="Z502" s="43">
        <f t="shared" si="109"/>
        <v>31022808.810000002</v>
      </c>
      <c r="AA502" s="43">
        <f t="shared" si="109"/>
        <v>2688989191.1899996</v>
      </c>
      <c r="AB502" s="44">
        <f>Z502/D502</f>
        <v>1.1405394097526042E-2</v>
      </c>
      <c r="AC502" s="35"/>
      <c r="AE502" s="37"/>
    </row>
    <row r="503" spans="1:31" s="36" customFormat="1" ht="18" hidden="1" customHeight="1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>
      <c r="A504" s="42" t="s">
        <v>40</v>
      </c>
      <c r="B504" s="43">
        <f t="shared" ref="B504:AA504" si="110">B503+B502</f>
        <v>2720012000</v>
      </c>
      <c r="C504" s="43">
        <f t="shared" si="110"/>
        <v>0</v>
      </c>
      <c r="D504" s="43">
        <f t="shared" si="110"/>
        <v>2720012000</v>
      </c>
      <c r="E504" s="43">
        <f t="shared" si="110"/>
        <v>31022808.810000002</v>
      </c>
      <c r="F504" s="43">
        <f t="shared" si="110"/>
        <v>0</v>
      </c>
      <c r="G504" s="43">
        <f t="shared" si="110"/>
        <v>0</v>
      </c>
      <c r="H504" s="43">
        <f t="shared" si="110"/>
        <v>0</v>
      </c>
      <c r="I504" s="43">
        <f t="shared" si="110"/>
        <v>0</v>
      </c>
      <c r="J504" s="43">
        <f t="shared" si="110"/>
        <v>0</v>
      </c>
      <c r="K504" s="43">
        <f t="shared" si="110"/>
        <v>0</v>
      </c>
      <c r="L504" s="43">
        <f t="shared" si="110"/>
        <v>0</v>
      </c>
      <c r="M504" s="43">
        <f t="shared" si="110"/>
        <v>0</v>
      </c>
      <c r="N504" s="43">
        <f t="shared" si="110"/>
        <v>31022808.810000002</v>
      </c>
      <c r="O504" s="43">
        <f t="shared" si="110"/>
        <v>0</v>
      </c>
      <c r="P504" s="43">
        <f t="shared" si="110"/>
        <v>0</v>
      </c>
      <c r="Q504" s="43">
        <f t="shared" si="110"/>
        <v>0</v>
      </c>
      <c r="R504" s="43">
        <f t="shared" si="110"/>
        <v>0</v>
      </c>
      <c r="S504" s="43">
        <f t="shared" si="110"/>
        <v>0</v>
      </c>
      <c r="T504" s="43">
        <f t="shared" si="110"/>
        <v>0</v>
      </c>
      <c r="U504" s="43">
        <f t="shared" si="110"/>
        <v>0</v>
      </c>
      <c r="V504" s="43">
        <f t="shared" si="110"/>
        <v>0</v>
      </c>
      <c r="W504" s="43">
        <f t="shared" si="110"/>
        <v>0</v>
      </c>
      <c r="X504" s="43">
        <f t="shared" si="110"/>
        <v>0</v>
      </c>
      <c r="Y504" s="43">
        <f t="shared" si="110"/>
        <v>0</v>
      </c>
      <c r="Z504" s="43">
        <f t="shared" si="110"/>
        <v>31022808.810000002</v>
      </c>
      <c r="AA504" s="43">
        <f t="shared" si="110"/>
        <v>2688989191.1899996</v>
      </c>
      <c r="AB504" s="44">
        <f>Z504/D504</f>
        <v>1.1405394097526042E-2</v>
      </c>
      <c r="AC504" s="46"/>
      <c r="AE504" s="37"/>
    </row>
    <row r="505" spans="1:31" s="36" customFormat="1" ht="15" customHeight="1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>
      <c r="A508" s="40" t="s">
        <v>34</v>
      </c>
      <c r="B508" s="34">
        <f>[1]consoCURRENT!E10518</f>
        <v>16526000</v>
      </c>
      <c r="C508" s="34">
        <f>[1]consoCURRENT!F10518</f>
        <v>0</v>
      </c>
      <c r="D508" s="34">
        <f>[1]consoCURRENT!G10518</f>
        <v>16526000</v>
      </c>
      <c r="E508" s="34">
        <f>[1]consoCURRENT!H10518</f>
        <v>1056174.3</v>
      </c>
      <c r="F508" s="34">
        <f>[1]consoCURRENT!I10518</f>
        <v>0</v>
      </c>
      <c r="G508" s="34">
        <f>[1]consoCURRENT!J10518</f>
        <v>0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1056174.3</v>
      </c>
      <c r="O508" s="34">
        <f>[1]consoCURRENT!R10518</f>
        <v>0</v>
      </c>
      <c r="P508" s="34">
        <f>[1]consoCURRENT!S10518</f>
        <v>0</v>
      </c>
      <c r="Q508" s="34">
        <f>[1]consoCURRENT!T10518</f>
        <v>0</v>
      </c>
      <c r="R508" s="34">
        <f>[1]consoCURRENT!U10518</f>
        <v>0</v>
      </c>
      <c r="S508" s="34">
        <f>[1]consoCURRENT!V10518</f>
        <v>0</v>
      </c>
      <c r="T508" s="34">
        <f>[1]consoCURRENT!W10518</f>
        <v>0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1056174.3</v>
      </c>
      <c r="AA508" s="34">
        <f>D508-Z508</f>
        <v>15469825.699999999</v>
      </c>
      <c r="AB508" s="41">
        <f>Z508/D508</f>
        <v>6.3909857194723474E-2</v>
      </c>
      <c r="AC508" s="35"/>
      <c r="AE508" s="37"/>
    </row>
    <row r="509" spans="1:31" s="36" customFormat="1" ht="18" customHeight="1">
      <c r="A509" s="64" t="s">
        <v>35</v>
      </c>
      <c r="B509" s="53">
        <f>[1]consoCURRENT!E10631</f>
        <v>41565000</v>
      </c>
      <c r="C509" s="53">
        <f>[1]consoCURRENT!F10631</f>
        <v>0</v>
      </c>
      <c r="D509" s="34">
        <f>[1]consoCURRENT!G10631</f>
        <v>41565000</v>
      </c>
      <c r="E509" s="53">
        <f>[1]consoCURRENT!H10631</f>
        <v>11784203.039999999</v>
      </c>
      <c r="F509" s="53">
        <f>[1]consoCURRENT!I10631</f>
        <v>0</v>
      </c>
      <c r="G509" s="53">
        <f>[1]consoCURRENT!J10631</f>
        <v>0</v>
      </c>
      <c r="H509" s="53">
        <f>[1]consoCURRENT!K10631</f>
        <v>0</v>
      </c>
      <c r="I509" s="53">
        <f>[1]consoCURRENT!L10631</f>
        <v>0</v>
      </c>
      <c r="J509" s="53">
        <f>[1]consoCURRENT!M10631</f>
        <v>0</v>
      </c>
      <c r="K509" s="53">
        <f>[1]consoCURRENT!N10631</f>
        <v>0</v>
      </c>
      <c r="L509" s="53">
        <f>[1]consoCURRENT!O10631</f>
        <v>0</v>
      </c>
      <c r="M509" s="53">
        <f>[1]consoCURRENT!P10631</f>
        <v>0</v>
      </c>
      <c r="N509" s="53">
        <f>[1]consoCURRENT!Q10631</f>
        <v>11784203.039999999</v>
      </c>
      <c r="O509" s="53">
        <f>[1]consoCURRENT!R10631</f>
        <v>0</v>
      </c>
      <c r="P509" s="53">
        <f>[1]consoCURRENT!S10631</f>
        <v>0</v>
      </c>
      <c r="Q509" s="53">
        <f>[1]consoCURRENT!T10631</f>
        <v>0</v>
      </c>
      <c r="R509" s="53">
        <f>[1]consoCURRENT!U10631</f>
        <v>0</v>
      </c>
      <c r="S509" s="53">
        <f>[1]consoCURRENT!V10631</f>
        <v>0</v>
      </c>
      <c r="T509" s="53">
        <f>[1]consoCURRENT!W10631</f>
        <v>0</v>
      </c>
      <c r="U509" s="53">
        <f>[1]consoCURRENT!X10631</f>
        <v>0</v>
      </c>
      <c r="V509" s="53">
        <f>[1]consoCURRENT!Y10631</f>
        <v>0</v>
      </c>
      <c r="W509" s="53">
        <f>[1]consoCURRENT!Z10631</f>
        <v>0</v>
      </c>
      <c r="X509" s="53">
        <f>[1]consoCURRENT!AA10631</f>
        <v>0</v>
      </c>
      <c r="Y509" s="53">
        <f>[1]consoCURRENT!AB10631</f>
        <v>0</v>
      </c>
      <c r="Z509" s="34">
        <f>SUM(M509:Y509)</f>
        <v>11784203.039999999</v>
      </c>
      <c r="AA509" s="34">
        <f>D509-Z509</f>
        <v>29780796.960000001</v>
      </c>
      <c r="AB509" s="41">
        <f>Z509/D509</f>
        <v>0.28351264381089858</v>
      </c>
      <c r="AC509" s="34"/>
      <c r="AE509" s="37"/>
    </row>
    <row r="510" spans="1:31" s="36" customFormat="1" ht="18" hidden="1" customHeight="1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>SUM(M510:Y510)</f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>
      <c r="A511" s="65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>SUM(M511:Y511)</f>
        <v>0</v>
      </c>
      <c r="AA511" s="53">
        <f>D511-Z511</f>
        <v>0</v>
      </c>
      <c r="AB511" s="41"/>
      <c r="AC511" s="34"/>
      <c r="AE511" s="49"/>
    </row>
    <row r="512" spans="1:31" s="36" customFormat="1" ht="18" hidden="1" customHeight="1">
      <c r="A512" s="42" t="s">
        <v>38</v>
      </c>
      <c r="B512" s="43">
        <f t="shared" ref="B512:AA512" si="111">SUM(B508:B511)</f>
        <v>58091000</v>
      </c>
      <c r="C512" s="43">
        <f t="shared" si="111"/>
        <v>0</v>
      </c>
      <c r="D512" s="43">
        <f t="shared" si="111"/>
        <v>58091000</v>
      </c>
      <c r="E512" s="43">
        <f t="shared" si="111"/>
        <v>12840377.34</v>
      </c>
      <c r="F512" s="43">
        <f t="shared" si="111"/>
        <v>0</v>
      </c>
      <c r="G512" s="43">
        <f t="shared" si="111"/>
        <v>0</v>
      </c>
      <c r="H512" s="43">
        <f t="shared" si="111"/>
        <v>0</v>
      </c>
      <c r="I512" s="43">
        <f t="shared" si="111"/>
        <v>0</v>
      </c>
      <c r="J512" s="43">
        <f t="shared" si="111"/>
        <v>0</v>
      </c>
      <c r="K512" s="43">
        <f t="shared" si="111"/>
        <v>0</v>
      </c>
      <c r="L512" s="43">
        <f t="shared" si="111"/>
        <v>0</v>
      </c>
      <c r="M512" s="43">
        <f t="shared" si="111"/>
        <v>0</v>
      </c>
      <c r="N512" s="43">
        <f t="shared" si="111"/>
        <v>12840377.34</v>
      </c>
      <c r="O512" s="43">
        <f t="shared" si="111"/>
        <v>0</v>
      </c>
      <c r="P512" s="43">
        <f t="shared" si="111"/>
        <v>0</v>
      </c>
      <c r="Q512" s="43">
        <f t="shared" si="111"/>
        <v>0</v>
      </c>
      <c r="R512" s="43">
        <f t="shared" si="111"/>
        <v>0</v>
      </c>
      <c r="S512" s="43">
        <f t="shared" si="111"/>
        <v>0</v>
      </c>
      <c r="T512" s="43">
        <f t="shared" si="111"/>
        <v>0</v>
      </c>
      <c r="U512" s="43">
        <f t="shared" si="111"/>
        <v>0</v>
      </c>
      <c r="V512" s="43">
        <f t="shared" si="111"/>
        <v>0</v>
      </c>
      <c r="W512" s="43">
        <f t="shared" si="111"/>
        <v>0</v>
      </c>
      <c r="X512" s="43">
        <f t="shared" si="111"/>
        <v>0</v>
      </c>
      <c r="Y512" s="43">
        <f t="shared" si="111"/>
        <v>0</v>
      </c>
      <c r="Z512" s="43">
        <f t="shared" si="111"/>
        <v>12840377.34</v>
      </c>
      <c r="AA512" s="43">
        <f t="shared" si="111"/>
        <v>45250622.659999996</v>
      </c>
      <c r="AB512" s="44">
        <f>Z512/D512</f>
        <v>0.22103901361656711</v>
      </c>
      <c r="AC512" s="35"/>
      <c r="AE512" s="37"/>
    </row>
    <row r="513" spans="1:31" s="36" customFormat="1" ht="18" hidden="1" customHeight="1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>
      <c r="A514" s="42" t="s">
        <v>40</v>
      </c>
      <c r="B514" s="43">
        <f t="shared" ref="B514:AA514" si="112">B513+B512</f>
        <v>58091000</v>
      </c>
      <c r="C514" s="43">
        <f t="shared" si="112"/>
        <v>0</v>
      </c>
      <c r="D514" s="43">
        <f t="shared" si="112"/>
        <v>58091000</v>
      </c>
      <c r="E514" s="43">
        <f t="shared" si="112"/>
        <v>12840377.34</v>
      </c>
      <c r="F514" s="43">
        <f t="shared" si="112"/>
        <v>0</v>
      </c>
      <c r="G514" s="43">
        <f t="shared" si="112"/>
        <v>0</v>
      </c>
      <c r="H514" s="43">
        <f t="shared" si="112"/>
        <v>0</v>
      </c>
      <c r="I514" s="43">
        <f t="shared" si="112"/>
        <v>0</v>
      </c>
      <c r="J514" s="43">
        <f t="shared" si="112"/>
        <v>0</v>
      </c>
      <c r="K514" s="43">
        <f t="shared" si="112"/>
        <v>0</v>
      </c>
      <c r="L514" s="43">
        <f t="shared" si="112"/>
        <v>0</v>
      </c>
      <c r="M514" s="43">
        <f t="shared" si="112"/>
        <v>0</v>
      </c>
      <c r="N514" s="43">
        <f t="shared" si="112"/>
        <v>12840377.34</v>
      </c>
      <c r="O514" s="43">
        <f t="shared" si="112"/>
        <v>0</v>
      </c>
      <c r="P514" s="43">
        <f t="shared" si="112"/>
        <v>0</v>
      </c>
      <c r="Q514" s="43">
        <f t="shared" si="112"/>
        <v>0</v>
      </c>
      <c r="R514" s="43">
        <f t="shared" si="112"/>
        <v>0</v>
      </c>
      <c r="S514" s="43">
        <f t="shared" si="112"/>
        <v>0</v>
      </c>
      <c r="T514" s="43">
        <f t="shared" si="112"/>
        <v>0</v>
      </c>
      <c r="U514" s="43">
        <f t="shared" si="112"/>
        <v>0</v>
      </c>
      <c r="V514" s="43">
        <f t="shared" si="112"/>
        <v>0</v>
      </c>
      <c r="W514" s="43">
        <f t="shared" si="112"/>
        <v>0</v>
      </c>
      <c r="X514" s="43">
        <f t="shared" si="112"/>
        <v>0</v>
      </c>
      <c r="Y514" s="43">
        <f t="shared" si="112"/>
        <v>0</v>
      </c>
      <c r="Z514" s="43">
        <f t="shared" si="112"/>
        <v>12840377.34</v>
      </c>
      <c r="AA514" s="43">
        <f t="shared" si="112"/>
        <v>45250622.659999996</v>
      </c>
      <c r="AB514" s="44">
        <f>Z514/D514</f>
        <v>0.22103901361656711</v>
      </c>
      <c r="AC514" s="46"/>
      <c r="AE514" s="37"/>
    </row>
    <row r="515" spans="1:31" s="36" customFormat="1" ht="15" customHeight="1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>
      <c r="A518" s="40" t="s">
        <v>34</v>
      </c>
      <c r="B518" s="34">
        <f>[1]consoCURRENT!E10731</f>
        <v>16192000</v>
      </c>
      <c r="C518" s="34">
        <f>[1]consoCURRENT!F10731</f>
        <v>0</v>
      </c>
      <c r="D518" s="34">
        <f>[1]consoCURRENT!G10731</f>
        <v>16192000</v>
      </c>
      <c r="E518" s="34">
        <f>[1]consoCURRENT!H10731</f>
        <v>1009891.41</v>
      </c>
      <c r="F518" s="34">
        <f>[1]consoCURRENT!I10731</f>
        <v>0</v>
      </c>
      <c r="G518" s="34">
        <f>[1]consoCURRENT!J10731</f>
        <v>0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1009891.41</v>
      </c>
      <c r="O518" s="34">
        <f>[1]consoCURRENT!R10731</f>
        <v>0</v>
      </c>
      <c r="P518" s="34">
        <f>[1]consoCURRENT!S10731</f>
        <v>0</v>
      </c>
      <c r="Q518" s="34">
        <f>[1]consoCURRENT!T10731</f>
        <v>0</v>
      </c>
      <c r="R518" s="34">
        <f>[1]consoCURRENT!U10731</f>
        <v>0</v>
      </c>
      <c r="S518" s="34">
        <f>[1]consoCURRENT!V10731</f>
        <v>0</v>
      </c>
      <c r="T518" s="34">
        <f>[1]consoCURRENT!W10731</f>
        <v>0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1009891.41</v>
      </c>
      <c r="AA518" s="34">
        <f>D518-Z518</f>
        <v>15182108.59</v>
      </c>
      <c r="AB518" s="41">
        <f>Z518/D518</f>
        <v>6.2369775815217396E-2</v>
      </c>
      <c r="AC518" s="35"/>
      <c r="AE518" s="37"/>
    </row>
    <row r="519" spans="1:31" s="36" customFormat="1" ht="18" customHeight="1">
      <c r="A519" s="40" t="s">
        <v>35</v>
      </c>
      <c r="B519" s="34">
        <f>[1]consoCURRENT!E10844</f>
        <v>73452000</v>
      </c>
      <c r="C519" s="34">
        <f>[1]consoCURRENT!F10844</f>
        <v>0</v>
      </c>
      <c r="D519" s="34">
        <f>[1]consoCURRENT!G10844</f>
        <v>73452000</v>
      </c>
      <c r="E519" s="34">
        <f>[1]consoCURRENT!H10844</f>
        <v>23720798.739999998</v>
      </c>
      <c r="F519" s="34">
        <f>[1]consoCURRENT!I10844</f>
        <v>0</v>
      </c>
      <c r="G519" s="34">
        <f>[1]consoCURRENT!J10844</f>
        <v>0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23720798.739999998</v>
      </c>
      <c r="O519" s="34">
        <f>[1]consoCURRENT!R10844</f>
        <v>0</v>
      </c>
      <c r="P519" s="34">
        <f>[1]consoCURRENT!S10844</f>
        <v>0</v>
      </c>
      <c r="Q519" s="34">
        <f>[1]consoCURRENT!T10844</f>
        <v>0</v>
      </c>
      <c r="R519" s="34">
        <f>[1]consoCURRENT!U10844</f>
        <v>0</v>
      </c>
      <c r="S519" s="34">
        <f>[1]consoCURRENT!V10844</f>
        <v>0</v>
      </c>
      <c r="T519" s="34">
        <f>[1]consoCURRENT!W10844</f>
        <v>0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>SUM(M519:Y519)</f>
        <v>23720798.739999998</v>
      </c>
      <c r="AA519" s="34">
        <f>D519-Z519</f>
        <v>49731201.260000005</v>
      </c>
      <c r="AB519" s="41">
        <f>Z519/D519</f>
        <v>0.32294285710395904</v>
      </c>
      <c r="AC519" s="35"/>
      <c r="AE519" s="37"/>
    </row>
    <row r="520" spans="1:31" s="36" customFormat="1" ht="18" hidden="1" customHeight="1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>SUM(M520:Y520)</f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>SUM(M521:Y521)</f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>
      <c r="A522" s="42" t="s">
        <v>38</v>
      </c>
      <c r="B522" s="43">
        <f t="shared" ref="B522:AA522" si="113">SUM(B518:B521)</f>
        <v>89644000</v>
      </c>
      <c r="C522" s="43">
        <f t="shared" si="113"/>
        <v>0</v>
      </c>
      <c r="D522" s="43">
        <f t="shared" si="113"/>
        <v>89644000</v>
      </c>
      <c r="E522" s="43">
        <f t="shared" si="113"/>
        <v>24730690.149999999</v>
      </c>
      <c r="F522" s="43">
        <f t="shared" si="113"/>
        <v>0</v>
      </c>
      <c r="G522" s="43">
        <f t="shared" si="113"/>
        <v>0</v>
      </c>
      <c r="H522" s="43">
        <f t="shared" si="113"/>
        <v>0</v>
      </c>
      <c r="I522" s="43">
        <f t="shared" si="113"/>
        <v>0</v>
      </c>
      <c r="J522" s="43">
        <f t="shared" si="113"/>
        <v>0</v>
      </c>
      <c r="K522" s="43">
        <f t="shared" si="113"/>
        <v>0</v>
      </c>
      <c r="L522" s="43">
        <f t="shared" si="113"/>
        <v>0</v>
      </c>
      <c r="M522" s="43">
        <f t="shared" si="113"/>
        <v>0</v>
      </c>
      <c r="N522" s="43">
        <f t="shared" si="113"/>
        <v>24730690.149999999</v>
      </c>
      <c r="O522" s="43">
        <f t="shared" si="113"/>
        <v>0</v>
      </c>
      <c r="P522" s="43">
        <f t="shared" si="113"/>
        <v>0</v>
      </c>
      <c r="Q522" s="43">
        <f t="shared" si="113"/>
        <v>0</v>
      </c>
      <c r="R522" s="43">
        <f t="shared" si="113"/>
        <v>0</v>
      </c>
      <c r="S522" s="43">
        <f t="shared" si="113"/>
        <v>0</v>
      </c>
      <c r="T522" s="43">
        <f t="shared" si="113"/>
        <v>0</v>
      </c>
      <c r="U522" s="43">
        <f t="shared" si="113"/>
        <v>0</v>
      </c>
      <c r="V522" s="43">
        <f t="shared" si="113"/>
        <v>0</v>
      </c>
      <c r="W522" s="43">
        <f t="shared" si="113"/>
        <v>0</v>
      </c>
      <c r="X522" s="43">
        <f t="shared" si="113"/>
        <v>0</v>
      </c>
      <c r="Y522" s="43">
        <f t="shared" si="113"/>
        <v>0</v>
      </c>
      <c r="Z522" s="43">
        <f t="shared" si="113"/>
        <v>24730690.149999999</v>
      </c>
      <c r="AA522" s="43">
        <f t="shared" si="113"/>
        <v>64913309.850000009</v>
      </c>
      <c r="AB522" s="44">
        <f>Z522/D522</f>
        <v>0.27587669169158002</v>
      </c>
      <c r="AC522" s="35"/>
      <c r="AE522" s="37"/>
    </row>
    <row r="523" spans="1:31" s="36" customFormat="1" ht="18" hidden="1" customHeight="1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>
      <c r="A524" s="42" t="s">
        <v>40</v>
      </c>
      <c r="B524" s="43">
        <f t="shared" ref="B524:AA524" si="114">B523+B522</f>
        <v>89644000</v>
      </c>
      <c r="C524" s="43">
        <f t="shared" si="114"/>
        <v>0</v>
      </c>
      <c r="D524" s="43">
        <f t="shared" si="114"/>
        <v>89644000</v>
      </c>
      <c r="E524" s="43">
        <f t="shared" si="114"/>
        <v>24730690.149999999</v>
      </c>
      <c r="F524" s="43">
        <f t="shared" si="114"/>
        <v>0</v>
      </c>
      <c r="G524" s="43">
        <f t="shared" si="114"/>
        <v>0</v>
      </c>
      <c r="H524" s="43">
        <f t="shared" si="114"/>
        <v>0</v>
      </c>
      <c r="I524" s="43">
        <f t="shared" si="114"/>
        <v>0</v>
      </c>
      <c r="J524" s="43">
        <f t="shared" si="114"/>
        <v>0</v>
      </c>
      <c r="K524" s="43">
        <f t="shared" si="114"/>
        <v>0</v>
      </c>
      <c r="L524" s="43">
        <f t="shared" si="114"/>
        <v>0</v>
      </c>
      <c r="M524" s="43">
        <f t="shared" si="114"/>
        <v>0</v>
      </c>
      <c r="N524" s="43">
        <f t="shared" si="114"/>
        <v>24730690.149999999</v>
      </c>
      <c r="O524" s="43">
        <f t="shared" si="114"/>
        <v>0</v>
      </c>
      <c r="P524" s="43">
        <f t="shared" si="114"/>
        <v>0</v>
      </c>
      <c r="Q524" s="43">
        <f t="shared" si="114"/>
        <v>0</v>
      </c>
      <c r="R524" s="43">
        <f t="shared" si="114"/>
        <v>0</v>
      </c>
      <c r="S524" s="43">
        <f t="shared" si="114"/>
        <v>0</v>
      </c>
      <c r="T524" s="43">
        <f t="shared" si="114"/>
        <v>0</v>
      </c>
      <c r="U524" s="43">
        <f t="shared" si="114"/>
        <v>0</v>
      </c>
      <c r="V524" s="43">
        <f t="shared" si="114"/>
        <v>0</v>
      </c>
      <c r="W524" s="43">
        <f t="shared" si="114"/>
        <v>0</v>
      </c>
      <c r="X524" s="43">
        <f t="shared" si="114"/>
        <v>0</v>
      </c>
      <c r="Y524" s="43">
        <f t="shared" si="114"/>
        <v>0</v>
      </c>
      <c r="Z524" s="43">
        <f t="shared" si="114"/>
        <v>24730690.149999999</v>
      </c>
      <c r="AA524" s="43">
        <f t="shared" si="114"/>
        <v>64913309.850000009</v>
      </c>
      <c r="AB524" s="44">
        <f>Z524/D524</f>
        <v>0.27587669169158002</v>
      </c>
      <c r="AC524" s="46"/>
      <c r="AE524" s="37"/>
    </row>
    <row r="525" spans="1:31" s="36" customFormat="1" ht="15" customHeight="1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>
      <c r="A528" s="40" t="s">
        <v>34</v>
      </c>
      <c r="B528" s="34">
        <f>[1]consoCURRENT!E10944</f>
        <v>18785000</v>
      </c>
      <c r="C528" s="34">
        <f>[1]consoCURRENT!F10944</f>
        <v>0</v>
      </c>
      <c r="D528" s="34">
        <f>[1]consoCURRENT!G10944</f>
        <v>18785000</v>
      </c>
      <c r="E528" s="34">
        <f>[1]consoCURRENT!H10944</f>
        <v>1091465.44</v>
      </c>
      <c r="F528" s="34">
        <f>[1]consoCURRENT!I10944</f>
        <v>0</v>
      </c>
      <c r="G528" s="34">
        <f>[1]consoCURRENT!J10944</f>
        <v>0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1091465.44</v>
      </c>
      <c r="O528" s="34">
        <f>[1]consoCURRENT!R10944</f>
        <v>0</v>
      </c>
      <c r="P528" s="34">
        <f>[1]consoCURRENT!S10944</f>
        <v>0</v>
      </c>
      <c r="Q528" s="34">
        <f>[1]consoCURRENT!T10944</f>
        <v>0</v>
      </c>
      <c r="R528" s="34">
        <f>[1]consoCURRENT!U10944</f>
        <v>0</v>
      </c>
      <c r="S528" s="34">
        <f>[1]consoCURRENT!V10944</f>
        <v>0</v>
      </c>
      <c r="T528" s="34">
        <f>[1]consoCURRENT!W10944</f>
        <v>0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1091465.44</v>
      </c>
      <c r="AA528" s="34">
        <f>D528-Z528</f>
        <v>17693534.559999999</v>
      </c>
      <c r="AB528" s="41">
        <f>Z528/D528</f>
        <v>5.8103031141868509E-2</v>
      </c>
      <c r="AC528" s="35"/>
      <c r="AE528" s="37"/>
    </row>
    <row r="529" spans="1:31" s="36" customFormat="1" ht="18" customHeight="1">
      <c r="A529" s="40" t="s">
        <v>35</v>
      </c>
      <c r="B529" s="34">
        <f>[1]consoCURRENT!E11057</f>
        <v>43656000</v>
      </c>
      <c r="C529" s="34">
        <f>[1]consoCURRENT!F11057</f>
        <v>0</v>
      </c>
      <c r="D529" s="34">
        <f>[1]consoCURRENT!G11057</f>
        <v>43656000</v>
      </c>
      <c r="E529" s="34">
        <f>[1]consoCURRENT!H11057</f>
        <v>3454845.74</v>
      </c>
      <c r="F529" s="34">
        <f>[1]consoCURRENT!I11057</f>
        <v>0</v>
      </c>
      <c r="G529" s="34">
        <f>[1]consoCURRENT!J11057</f>
        <v>0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3454845.74</v>
      </c>
      <c r="O529" s="34">
        <f>[1]consoCURRENT!R11057</f>
        <v>0</v>
      </c>
      <c r="P529" s="34">
        <f>[1]consoCURRENT!S11057</f>
        <v>0</v>
      </c>
      <c r="Q529" s="34">
        <f>[1]consoCURRENT!T11057</f>
        <v>0</v>
      </c>
      <c r="R529" s="34">
        <f>[1]consoCURRENT!U11057</f>
        <v>0</v>
      </c>
      <c r="S529" s="34">
        <f>[1]consoCURRENT!V11057</f>
        <v>0</v>
      </c>
      <c r="T529" s="34">
        <f>[1]consoCURRENT!W11057</f>
        <v>0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>SUM(M529:Y529)</f>
        <v>3454845.74</v>
      </c>
      <c r="AA529" s="34">
        <f>D529-Z529</f>
        <v>40201154.259999998</v>
      </c>
      <c r="AB529" s="41">
        <f>Z529/D529</f>
        <v>7.9137936137071652E-2</v>
      </c>
      <c r="AC529" s="35"/>
      <c r="AE529" s="37"/>
    </row>
    <row r="530" spans="1:31" s="36" customFormat="1" ht="18" hidden="1" customHeight="1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>SUM(M530:Y530)</f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>SUM(M531:Y531)</f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>
      <c r="A532" s="42" t="s">
        <v>38</v>
      </c>
      <c r="B532" s="43">
        <f t="shared" ref="B532:AA532" si="115">SUM(B528:B531)</f>
        <v>62441000</v>
      </c>
      <c r="C532" s="43">
        <f t="shared" si="115"/>
        <v>0</v>
      </c>
      <c r="D532" s="43">
        <f t="shared" si="115"/>
        <v>62441000</v>
      </c>
      <c r="E532" s="43">
        <f t="shared" si="115"/>
        <v>4546311.18</v>
      </c>
      <c r="F532" s="43">
        <f t="shared" si="115"/>
        <v>0</v>
      </c>
      <c r="G532" s="43">
        <f t="shared" si="115"/>
        <v>0</v>
      </c>
      <c r="H532" s="43">
        <f t="shared" si="115"/>
        <v>0</v>
      </c>
      <c r="I532" s="43">
        <f t="shared" si="115"/>
        <v>0</v>
      </c>
      <c r="J532" s="43">
        <f t="shared" si="115"/>
        <v>0</v>
      </c>
      <c r="K532" s="43">
        <f t="shared" si="115"/>
        <v>0</v>
      </c>
      <c r="L532" s="43">
        <f t="shared" si="115"/>
        <v>0</v>
      </c>
      <c r="M532" s="43">
        <f t="shared" si="115"/>
        <v>0</v>
      </c>
      <c r="N532" s="43">
        <f t="shared" si="115"/>
        <v>4546311.18</v>
      </c>
      <c r="O532" s="43">
        <f t="shared" si="115"/>
        <v>0</v>
      </c>
      <c r="P532" s="43">
        <f t="shared" si="115"/>
        <v>0</v>
      </c>
      <c r="Q532" s="43">
        <f t="shared" si="115"/>
        <v>0</v>
      </c>
      <c r="R532" s="43">
        <f t="shared" si="115"/>
        <v>0</v>
      </c>
      <c r="S532" s="43">
        <f t="shared" si="115"/>
        <v>0</v>
      </c>
      <c r="T532" s="43">
        <f t="shared" si="115"/>
        <v>0</v>
      </c>
      <c r="U532" s="43">
        <f t="shared" si="115"/>
        <v>0</v>
      </c>
      <c r="V532" s="43">
        <f t="shared" si="115"/>
        <v>0</v>
      </c>
      <c r="W532" s="43">
        <f t="shared" si="115"/>
        <v>0</v>
      </c>
      <c r="X532" s="43">
        <f t="shared" si="115"/>
        <v>0</v>
      </c>
      <c r="Y532" s="43">
        <f t="shared" si="115"/>
        <v>0</v>
      </c>
      <c r="Z532" s="43">
        <f t="shared" si="115"/>
        <v>4546311.18</v>
      </c>
      <c r="AA532" s="43">
        <f t="shared" si="115"/>
        <v>57894688.819999993</v>
      </c>
      <c r="AB532" s="44">
        <f>Z532/D532</f>
        <v>7.2809711247417558E-2</v>
      </c>
      <c r="AC532" s="35"/>
      <c r="AE532" s="37"/>
    </row>
    <row r="533" spans="1:31" s="36" customFormat="1" ht="18" hidden="1" customHeight="1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>
      <c r="A534" s="42" t="s">
        <v>40</v>
      </c>
      <c r="B534" s="43">
        <f t="shared" ref="B534:AA534" si="116">B533+B532</f>
        <v>62441000</v>
      </c>
      <c r="C534" s="43">
        <f t="shared" si="116"/>
        <v>0</v>
      </c>
      <c r="D534" s="43">
        <f t="shared" si="116"/>
        <v>62441000</v>
      </c>
      <c r="E534" s="43">
        <f t="shared" si="116"/>
        <v>4546311.18</v>
      </c>
      <c r="F534" s="43">
        <f t="shared" si="116"/>
        <v>0</v>
      </c>
      <c r="G534" s="43">
        <f t="shared" si="116"/>
        <v>0</v>
      </c>
      <c r="H534" s="43">
        <f t="shared" si="116"/>
        <v>0</v>
      </c>
      <c r="I534" s="43">
        <f t="shared" si="116"/>
        <v>0</v>
      </c>
      <c r="J534" s="43">
        <f t="shared" si="116"/>
        <v>0</v>
      </c>
      <c r="K534" s="43">
        <f t="shared" si="116"/>
        <v>0</v>
      </c>
      <c r="L534" s="43">
        <f t="shared" si="116"/>
        <v>0</v>
      </c>
      <c r="M534" s="43">
        <f t="shared" si="116"/>
        <v>0</v>
      </c>
      <c r="N534" s="43">
        <f t="shared" si="116"/>
        <v>4546311.18</v>
      </c>
      <c r="O534" s="43">
        <f t="shared" si="116"/>
        <v>0</v>
      </c>
      <c r="P534" s="43">
        <f t="shared" si="116"/>
        <v>0</v>
      </c>
      <c r="Q534" s="43">
        <f t="shared" si="116"/>
        <v>0</v>
      </c>
      <c r="R534" s="43">
        <f t="shared" si="116"/>
        <v>0</v>
      </c>
      <c r="S534" s="43">
        <f t="shared" si="116"/>
        <v>0</v>
      </c>
      <c r="T534" s="43">
        <f t="shared" si="116"/>
        <v>0</v>
      </c>
      <c r="U534" s="43">
        <f t="shared" si="116"/>
        <v>0</v>
      </c>
      <c r="V534" s="43">
        <f t="shared" si="116"/>
        <v>0</v>
      </c>
      <c r="W534" s="43">
        <f t="shared" si="116"/>
        <v>0</v>
      </c>
      <c r="X534" s="43">
        <f t="shared" si="116"/>
        <v>0</v>
      </c>
      <c r="Y534" s="43">
        <f t="shared" si="116"/>
        <v>0</v>
      </c>
      <c r="Z534" s="43">
        <f t="shared" si="116"/>
        <v>4546311.18</v>
      </c>
      <c r="AA534" s="43">
        <f t="shared" si="116"/>
        <v>57894688.819999993</v>
      </c>
      <c r="AB534" s="44">
        <f>Z534/D534</f>
        <v>7.2809711247417558E-2</v>
      </c>
      <c r="AC534" s="46"/>
      <c r="AE534" s="37"/>
    </row>
    <row r="535" spans="1:31" s="36" customFormat="1" ht="10.7" customHeight="1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>
      <c r="A538" s="40" t="s">
        <v>34</v>
      </c>
      <c r="B538" s="34">
        <f>[1]consoCURRENT!E11157</f>
        <v>13442000</v>
      </c>
      <c r="C538" s="34">
        <f>[1]consoCURRENT!F11157</f>
        <v>0</v>
      </c>
      <c r="D538" s="34">
        <f>[1]consoCURRENT!G11157</f>
        <v>13442000</v>
      </c>
      <c r="E538" s="34">
        <f>[1]consoCURRENT!H11157</f>
        <v>856682.85</v>
      </c>
      <c r="F538" s="34">
        <f>[1]consoCURRENT!I11157</f>
        <v>0</v>
      </c>
      <c r="G538" s="34">
        <f>[1]consoCURRENT!J11157</f>
        <v>0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856682.85</v>
      </c>
      <c r="O538" s="34">
        <f>[1]consoCURRENT!R11157</f>
        <v>0</v>
      </c>
      <c r="P538" s="34">
        <f>[1]consoCURRENT!S11157</f>
        <v>0</v>
      </c>
      <c r="Q538" s="34">
        <f>[1]consoCURRENT!T11157</f>
        <v>0</v>
      </c>
      <c r="R538" s="34">
        <f>[1]consoCURRENT!U11157</f>
        <v>0</v>
      </c>
      <c r="S538" s="34">
        <f>[1]consoCURRENT!V11157</f>
        <v>0</v>
      </c>
      <c r="T538" s="34">
        <f>[1]consoCURRENT!W11157</f>
        <v>0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856682.85</v>
      </c>
      <c r="AA538" s="34">
        <f>D538-Z538</f>
        <v>12585317.15</v>
      </c>
      <c r="AB538" s="41">
        <f>Z538/D538</f>
        <v>6.3731799583395324E-2</v>
      </c>
      <c r="AC538" s="35"/>
      <c r="AE538" s="37"/>
    </row>
    <row r="539" spans="1:31" s="36" customFormat="1" ht="18" customHeight="1">
      <c r="A539" s="40" t="s">
        <v>35</v>
      </c>
      <c r="B539" s="34">
        <f>[1]consoCURRENT!E11270</f>
        <v>59786000</v>
      </c>
      <c r="C539" s="34">
        <f>[1]consoCURRENT!F11270</f>
        <v>0</v>
      </c>
      <c r="D539" s="34">
        <f>[1]consoCURRENT!G11270</f>
        <v>59786000</v>
      </c>
      <c r="E539" s="34">
        <f>[1]consoCURRENT!H11270</f>
        <v>18136810</v>
      </c>
      <c r="F539" s="34">
        <f>[1]consoCURRENT!I11270</f>
        <v>0</v>
      </c>
      <c r="G539" s="34">
        <f>[1]consoCURRENT!J11270</f>
        <v>0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18136810</v>
      </c>
      <c r="O539" s="34">
        <f>[1]consoCURRENT!R11270</f>
        <v>0</v>
      </c>
      <c r="P539" s="34">
        <f>[1]consoCURRENT!S11270</f>
        <v>0</v>
      </c>
      <c r="Q539" s="34">
        <f>[1]consoCURRENT!T11270</f>
        <v>0</v>
      </c>
      <c r="R539" s="34">
        <f>[1]consoCURRENT!U11270</f>
        <v>0</v>
      </c>
      <c r="S539" s="34">
        <f>[1]consoCURRENT!V11270</f>
        <v>0</v>
      </c>
      <c r="T539" s="34">
        <f>[1]consoCURRENT!W11270</f>
        <v>0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>SUM(M539:Y539)</f>
        <v>18136810</v>
      </c>
      <c r="AA539" s="34">
        <f>D539-Z539</f>
        <v>41649190</v>
      </c>
      <c r="AB539" s="41">
        <f>Z539/D539</f>
        <v>0.3033621583648346</v>
      </c>
      <c r="AC539" s="35"/>
      <c r="AE539" s="37"/>
    </row>
    <row r="540" spans="1:31" s="36" customFormat="1" ht="18" hidden="1" customHeight="1">
      <c r="A540" s="52" t="s">
        <v>36</v>
      </c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>
        <f>SUM(M540:Y540)</f>
        <v>0</v>
      </c>
      <c r="AA540" s="53">
        <f>D540-Z540</f>
        <v>0</v>
      </c>
      <c r="AB540" s="54"/>
      <c r="AC540" s="53"/>
      <c r="AE540" s="37"/>
    </row>
    <row r="541" spans="1:31" s="36" customFormat="1" ht="18" customHeight="1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>SUM(M541:Y541)</f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>
      <c r="A542" s="42" t="s">
        <v>38</v>
      </c>
      <c r="B542" s="43">
        <f t="shared" ref="B542:AA542" si="117">SUM(B538:B541)</f>
        <v>73228000</v>
      </c>
      <c r="C542" s="43">
        <f t="shared" si="117"/>
        <v>0</v>
      </c>
      <c r="D542" s="43">
        <f t="shared" si="117"/>
        <v>73228000</v>
      </c>
      <c r="E542" s="43">
        <f t="shared" si="117"/>
        <v>18993492.850000001</v>
      </c>
      <c r="F542" s="43">
        <f t="shared" si="117"/>
        <v>0</v>
      </c>
      <c r="G542" s="43">
        <f t="shared" si="117"/>
        <v>0</v>
      </c>
      <c r="H542" s="43">
        <f t="shared" si="117"/>
        <v>0</v>
      </c>
      <c r="I542" s="43">
        <f t="shared" si="117"/>
        <v>0</v>
      </c>
      <c r="J542" s="43">
        <f t="shared" si="117"/>
        <v>0</v>
      </c>
      <c r="K542" s="43">
        <f t="shared" si="117"/>
        <v>0</v>
      </c>
      <c r="L542" s="43">
        <f t="shared" si="117"/>
        <v>0</v>
      </c>
      <c r="M542" s="43">
        <f t="shared" si="117"/>
        <v>0</v>
      </c>
      <c r="N542" s="43">
        <f t="shared" si="117"/>
        <v>18993492.850000001</v>
      </c>
      <c r="O542" s="43">
        <f t="shared" si="117"/>
        <v>0</v>
      </c>
      <c r="P542" s="43">
        <f t="shared" si="117"/>
        <v>0</v>
      </c>
      <c r="Q542" s="43">
        <f t="shared" si="117"/>
        <v>0</v>
      </c>
      <c r="R542" s="43">
        <f t="shared" si="117"/>
        <v>0</v>
      </c>
      <c r="S542" s="43">
        <f t="shared" si="117"/>
        <v>0</v>
      </c>
      <c r="T542" s="43">
        <f t="shared" si="117"/>
        <v>0</v>
      </c>
      <c r="U542" s="43">
        <f t="shared" si="117"/>
        <v>0</v>
      </c>
      <c r="V542" s="43">
        <f t="shared" si="117"/>
        <v>0</v>
      </c>
      <c r="W542" s="43">
        <f t="shared" si="117"/>
        <v>0</v>
      </c>
      <c r="X542" s="43">
        <f t="shared" si="117"/>
        <v>0</v>
      </c>
      <c r="Y542" s="43">
        <f t="shared" si="117"/>
        <v>0</v>
      </c>
      <c r="Z542" s="43">
        <f t="shared" si="117"/>
        <v>18993492.850000001</v>
      </c>
      <c r="AA542" s="43">
        <f t="shared" si="117"/>
        <v>54234507.149999999</v>
      </c>
      <c r="AB542" s="44">
        <f>Z542/D542</f>
        <v>0.25937473166002079</v>
      </c>
      <c r="AC542" s="35"/>
      <c r="AE542" s="37"/>
    </row>
    <row r="543" spans="1:31" s="36" customFormat="1" ht="14.45" hidden="1" customHeight="1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>
      <c r="A544" s="42" t="s">
        <v>40</v>
      </c>
      <c r="B544" s="43">
        <f t="shared" ref="B544:AA544" si="118">B543+B542</f>
        <v>73228000</v>
      </c>
      <c r="C544" s="43">
        <f t="shared" si="118"/>
        <v>0</v>
      </c>
      <c r="D544" s="43">
        <f t="shared" si="118"/>
        <v>73228000</v>
      </c>
      <c r="E544" s="43">
        <f t="shared" si="118"/>
        <v>18993492.850000001</v>
      </c>
      <c r="F544" s="43">
        <f t="shared" si="118"/>
        <v>0</v>
      </c>
      <c r="G544" s="43">
        <f t="shared" si="118"/>
        <v>0</v>
      </c>
      <c r="H544" s="43">
        <f t="shared" si="118"/>
        <v>0</v>
      </c>
      <c r="I544" s="43">
        <f t="shared" si="118"/>
        <v>0</v>
      </c>
      <c r="J544" s="43">
        <f t="shared" si="118"/>
        <v>0</v>
      </c>
      <c r="K544" s="43">
        <f t="shared" si="118"/>
        <v>0</v>
      </c>
      <c r="L544" s="43">
        <f t="shared" si="118"/>
        <v>0</v>
      </c>
      <c r="M544" s="43">
        <f t="shared" si="118"/>
        <v>0</v>
      </c>
      <c r="N544" s="43">
        <f t="shared" si="118"/>
        <v>18993492.850000001</v>
      </c>
      <c r="O544" s="43">
        <f t="shared" si="118"/>
        <v>0</v>
      </c>
      <c r="P544" s="43">
        <f t="shared" si="118"/>
        <v>0</v>
      </c>
      <c r="Q544" s="43">
        <f t="shared" si="118"/>
        <v>0</v>
      </c>
      <c r="R544" s="43">
        <f t="shared" si="118"/>
        <v>0</v>
      </c>
      <c r="S544" s="43">
        <f t="shared" si="118"/>
        <v>0</v>
      </c>
      <c r="T544" s="43">
        <f t="shared" si="118"/>
        <v>0</v>
      </c>
      <c r="U544" s="43">
        <f t="shared" si="118"/>
        <v>0</v>
      </c>
      <c r="V544" s="43">
        <f t="shared" si="118"/>
        <v>0</v>
      </c>
      <c r="W544" s="43">
        <f t="shared" si="118"/>
        <v>0</v>
      </c>
      <c r="X544" s="43">
        <f t="shared" si="118"/>
        <v>0</v>
      </c>
      <c r="Y544" s="43">
        <f t="shared" si="118"/>
        <v>0</v>
      </c>
      <c r="Z544" s="43">
        <f t="shared" si="118"/>
        <v>18993492.850000001</v>
      </c>
      <c r="AA544" s="43">
        <f t="shared" si="118"/>
        <v>54234507.149999999</v>
      </c>
      <c r="AB544" s="44">
        <f>Z544/D544</f>
        <v>0.25937473166002079</v>
      </c>
      <c r="AC544" s="46"/>
      <c r="AE544" s="37"/>
    </row>
    <row r="545" spans="1:31" s="36" customFormat="1" ht="15" customHeight="1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>
      <c r="A548" s="40" t="s">
        <v>34</v>
      </c>
      <c r="B548" s="34">
        <f>[1]consoCURRENT!E11370</f>
        <v>13442000</v>
      </c>
      <c r="C548" s="34">
        <f>[1]consoCURRENT!F11370</f>
        <v>0</v>
      </c>
      <c r="D548" s="34">
        <f>[1]consoCURRENT!G11370</f>
        <v>13442000</v>
      </c>
      <c r="E548" s="34">
        <f>[1]consoCURRENT!H11370</f>
        <v>740861.01</v>
      </c>
      <c r="F548" s="34">
        <f>[1]consoCURRENT!I11370</f>
        <v>0</v>
      </c>
      <c r="G548" s="34">
        <f>[1]consoCURRENT!J11370</f>
        <v>0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740861.01</v>
      </c>
      <c r="O548" s="34">
        <f>[1]consoCURRENT!R11370</f>
        <v>0</v>
      </c>
      <c r="P548" s="34">
        <f>[1]consoCURRENT!S11370</f>
        <v>0</v>
      </c>
      <c r="Q548" s="34">
        <f>[1]consoCURRENT!T11370</f>
        <v>0</v>
      </c>
      <c r="R548" s="34">
        <f>[1]consoCURRENT!U11370</f>
        <v>0</v>
      </c>
      <c r="S548" s="34">
        <f>[1]consoCURRENT!V11370</f>
        <v>0</v>
      </c>
      <c r="T548" s="34">
        <f>[1]consoCURRENT!W11370</f>
        <v>0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740861.01</v>
      </c>
      <c r="AA548" s="34">
        <f>D548-Z548</f>
        <v>12701138.99</v>
      </c>
      <c r="AB548" s="41">
        <f>Z548/D548</f>
        <v>5.5115385359321527E-2</v>
      </c>
      <c r="AC548" s="35"/>
      <c r="AE548" s="37"/>
    </row>
    <row r="549" spans="1:31" s="36" customFormat="1" ht="18" customHeight="1">
      <c r="A549" s="40" t="s">
        <v>35</v>
      </c>
      <c r="B549" s="34">
        <f>[1]consoCURRENT!E11483</f>
        <v>77642000</v>
      </c>
      <c r="C549" s="34">
        <f>[1]consoCURRENT!F11483</f>
        <v>0</v>
      </c>
      <c r="D549" s="34">
        <f>[1]consoCURRENT!G11483</f>
        <v>77642000</v>
      </c>
      <c r="E549" s="34">
        <f>[1]consoCURRENT!H11483</f>
        <v>2624463.42</v>
      </c>
      <c r="F549" s="34">
        <f>[1]consoCURRENT!I11483</f>
        <v>0</v>
      </c>
      <c r="G549" s="34">
        <f>[1]consoCURRENT!J11483</f>
        <v>0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2624463.42</v>
      </c>
      <c r="O549" s="34">
        <f>[1]consoCURRENT!R11483</f>
        <v>0</v>
      </c>
      <c r="P549" s="34">
        <f>[1]consoCURRENT!S11483</f>
        <v>0</v>
      </c>
      <c r="Q549" s="34">
        <f>[1]consoCURRENT!T11483</f>
        <v>0</v>
      </c>
      <c r="R549" s="34">
        <f>[1]consoCURRENT!U11483</f>
        <v>0</v>
      </c>
      <c r="S549" s="34">
        <f>[1]consoCURRENT!V11483</f>
        <v>0</v>
      </c>
      <c r="T549" s="34">
        <f>[1]consoCURRENT!W11483</f>
        <v>0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>SUM(M549:Y549)</f>
        <v>2624463.42</v>
      </c>
      <c r="AA549" s="34">
        <f>D549-Z549</f>
        <v>75017536.579999998</v>
      </c>
      <c r="AB549" s="41">
        <f>Z549/D549</f>
        <v>3.3802109940496122E-2</v>
      </c>
      <c r="AC549" s="35"/>
      <c r="AE549" s="37"/>
    </row>
    <row r="550" spans="1:31" s="36" customFormat="1" ht="18" hidden="1" customHeight="1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>SUM(M550:Y550)</f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>SUM(M551:Y551)</f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>
      <c r="A552" s="42" t="s">
        <v>38</v>
      </c>
      <c r="B552" s="43">
        <f t="shared" ref="B552:AA552" si="119">SUM(B548:B551)</f>
        <v>91084000</v>
      </c>
      <c r="C552" s="43">
        <f t="shared" si="119"/>
        <v>0</v>
      </c>
      <c r="D552" s="43">
        <f t="shared" si="119"/>
        <v>91084000</v>
      </c>
      <c r="E552" s="43">
        <f t="shared" si="119"/>
        <v>3365324.4299999997</v>
      </c>
      <c r="F552" s="43">
        <f t="shared" si="119"/>
        <v>0</v>
      </c>
      <c r="G552" s="43">
        <f t="shared" si="119"/>
        <v>0</v>
      </c>
      <c r="H552" s="43">
        <f t="shared" si="119"/>
        <v>0</v>
      </c>
      <c r="I552" s="43">
        <f t="shared" si="119"/>
        <v>0</v>
      </c>
      <c r="J552" s="43">
        <f t="shared" si="119"/>
        <v>0</v>
      </c>
      <c r="K552" s="43">
        <f t="shared" si="119"/>
        <v>0</v>
      </c>
      <c r="L552" s="43">
        <f t="shared" si="119"/>
        <v>0</v>
      </c>
      <c r="M552" s="43">
        <f t="shared" si="119"/>
        <v>0</v>
      </c>
      <c r="N552" s="43">
        <f t="shared" si="119"/>
        <v>3365324.4299999997</v>
      </c>
      <c r="O552" s="43">
        <f t="shared" si="119"/>
        <v>0</v>
      </c>
      <c r="P552" s="43">
        <f t="shared" si="119"/>
        <v>0</v>
      </c>
      <c r="Q552" s="43">
        <f t="shared" si="119"/>
        <v>0</v>
      </c>
      <c r="R552" s="43">
        <f t="shared" si="119"/>
        <v>0</v>
      </c>
      <c r="S552" s="43">
        <f t="shared" si="119"/>
        <v>0</v>
      </c>
      <c r="T552" s="43">
        <f t="shared" si="119"/>
        <v>0</v>
      </c>
      <c r="U552" s="43">
        <f t="shared" si="119"/>
        <v>0</v>
      </c>
      <c r="V552" s="43">
        <f t="shared" si="119"/>
        <v>0</v>
      </c>
      <c r="W552" s="43">
        <f t="shared" si="119"/>
        <v>0</v>
      </c>
      <c r="X552" s="43">
        <f t="shared" si="119"/>
        <v>0</v>
      </c>
      <c r="Y552" s="43">
        <f t="shared" si="119"/>
        <v>0</v>
      </c>
      <c r="Z552" s="43">
        <f t="shared" si="119"/>
        <v>3365324.4299999997</v>
      </c>
      <c r="AA552" s="43">
        <f t="shared" si="119"/>
        <v>87718675.569999993</v>
      </c>
      <c r="AB552" s="44">
        <f>Z552/D552</f>
        <v>3.6947481775064774E-2</v>
      </c>
      <c r="AC552" s="35"/>
      <c r="AE552" s="37"/>
    </row>
    <row r="553" spans="1:31" s="36" customFormat="1" ht="18" hidden="1" customHeight="1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>
      <c r="A554" s="42" t="s">
        <v>40</v>
      </c>
      <c r="B554" s="43">
        <f t="shared" ref="B554:AA554" si="120">B553+B552</f>
        <v>91084000</v>
      </c>
      <c r="C554" s="43">
        <f t="shared" si="120"/>
        <v>0</v>
      </c>
      <c r="D554" s="43">
        <f t="shared" si="120"/>
        <v>91084000</v>
      </c>
      <c r="E554" s="43">
        <f t="shared" si="120"/>
        <v>3365324.4299999997</v>
      </c>
      <c r="F554" s="43">
        <f t="shared" si="120"/>
        <v>0</v>
      </c>
      <c r="G554" s="43">
        <f t="shared" si="120"/>
        <v>0</v>
      </c>
      <c r="H554" s="43">
        <f t="shared" si="120"/>
        <v>0</v>
      </c>
      <c r="I554" s="43">
        <f t="shared" si="120"/>
        <v>0</v>
      </c>
      <c r="J554" s="43">
        <f t="shared" si="120"/>
        <v>0</v>
      </c>
      <c r="K554" s="43">
        <f t="shared" si="120"/>
        <v>0</v>
      </c>
      <c r="L554" s="43">
        <f t="shared" si="120"/>
        <v>0</v>
      </c>
      <c r="M554" s="43">
        <f t="shared" si="120"/>
        <v>0</v>
      </c>
      <c r="N554" s="43">
        <f t="shared" si="120"/>
        <v>3365324.4299999997</v>
      </c>
      <c r="O554" s="43">
        <f t="shared" si="120"/>
        <v>0</v>
      </c>
      <c r="P554" s="43">
        <f t="shared" si="120"/>
        <v>0</v>
      </c>
      <c r="Q554" s="43">
        <f t="shared" si="120"/>
        <v>0</v>
      </c>
      <c r="R554" s="43">
        <f t="shared" si="120"/>
        <v>0</v>
      </c>
      <c r="S554" s="43">
        <f t="shared" si="120"/>
        <v>0</v>
      </c>
      <c r="T554" s="43">
        <f t="shared" si="120"/>
        <v>0</v>
      </c>
      <c r="U554" s="43">
        <f t="shared" si="120"/>
        <v>0</v>
      </c>
      <c r="V554" s="43">
        <f t="shared" si="120"/>
        <v>0</v>
      </c>
      <c r="W554" s="43">
        <f t="shared" si="120"/>
        <v>0</v>
      </c>
      <c r="X554" s="43">
        <f t="shared" si="120"/>
        <v>0</v>
      </c>
      <c r="Y554" s="43">
        <f t="shared" si="120"/>
        <v>0</v>
      </c>
      <c r="Z554" s="43">
        <f t="shared" si="120"/>
        <v>3365324.4299999997</v>
      </c>
      <c r="AA554" s="43">
        <f t="shared" si="120"/>
        <v>87718675.569999993</v>
      </c>
      <c r="AB554" s="44">
        <f>Z554/D554</f>
        <v>3.6947481775064774E-2</v>
      </c>
      <c r="AC554" s="46"/>
      <c r="AE554" s="37"/>
    </row>
    <row r="555" spans="1:31" s="36" customFormat="1" ht="15" customHeight="1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>
      <c r="A558" s="40" t="s">
        <v>34</v>
      </c>
      <c r="B558" s="34">
        <f>[1]consoCURRENT!E11583</f>
        <v>14067000</v>
      </c>
      <c r="C558" s="34">
        <f>[1]consoCURRENT!F11583</f>
        <v>0</v>
      </c>
      <c r="D558" s="34">
        <f>[1]consoCURRENT!G11583</f>
        <v>14067000</v>
      </c>
      <c r="E558" s="34">
        <f>[1]consoCURRENT!H11583</f>
        <v>725233.24</v>
      </c>
      <c r="F558" s="34">
        <f>[1]consoCURRENT!I11583</f>
        <v>0</v>
      </c>
      <c r="G558" s="34">
        <f>[1]consoCURRENT!J11583</f>
        <v>0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725233.24</v>
      </c>
      <c r="O558" s="34">
        <f>[1]consoCURRENT!R11583</f>
        <v>0</v>
      </c>
      <c r="P558" s="34">
        <f>[1]consoCURRENT!S11583</f>
        <v>0</v>
      </c>
      <c r="Q558" s="34">
        <f>[1]consoCURRENT!T11583</f>
        <v>0</v>
      </c>
      <c r="R558" s="34">
        <f>[1]consoCURRENT!U11583</f>
        <v>0</v>
      </c>
      <c r="S558" s="34">
        <f>[1]consoCURRENT!V11583</f>
        <v>0</v>
      </c>
      <c r="T558" s="34">
        <f>[1]consoCURRENT!W11583</f>
        <v>0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725233.24</v>
      </c>
      <c r="AA558" s="34">
        <f>D558-Z558</f>
        <v>13341766.76</v>
      </c>
      <c r="AB558" s="41">
        <f>Z558/D558</f>
        <v>5.155564370512547E-2</v>
      </c>
      <c r="AC558" s="35"/>
      <c r="AE558" s="37"/>
    </row>
    <row r="559" spans="1:31" s="36" customFormat="1" ht="18" customHeight="1">
      <c r="A559" s="40" t="s">
        <v>35</v>
      </c>
      <c r="B559" s="34">
        <f>[1]consoCURRENT!E11696</f>
        <v>101627000</v>
      </c>
      <c r="C559" s="34">
        <f>[1]consoCURRENT!F11696</f>
        <v>0</v>
      </c>
      <c r="D559" s="34">
        <f>[1]consoCURRENT!G11696</f>
        <v>101627000</v>
      </c>
      <c r="E559" s="34">
        <f>[1]consoCURRENT!H11696</f>
        <v>32438264.899999999</v>
      </c>
      <c r="F559" s="34">
        <f>[1]consoCURRENT!I11696</f>
        <v>0</v>
      </c>
      <c r="G559" s="34">
        <f>[1]consoCURRENT!J11696</f>
        <v>0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32438264.899999999</v>
      </c>
      <c r="O559" s="34">
        <f>[1]consoCURRENT!R11696</f>
        <v>0</v>
      </c>
      <c r="P559" s="34">
        <f>[1]consoCURRENT!S11696</f>
        <v>0</v>
      </c>
      <c r="Q559" s="34">
        <f>[1]consoCURRENT!T11696</f>
        <v>0</v>
      </c>
      <c r="R559" s="34">
        <f>[1]consoCURRENT!U11696</f>
        <v>0</v>
      </c>
      <c r="S559" s="34">
        <f>[1]consoCURRENT!V11696</f>
        <v>0</v>
      </c>
      <c r="T559" s="34">
        <f>[1]consoCURRENT!W11696</f>
        <v>0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>SUM(M559:Y559)</f>
        <v>32438264.899999999</v>
      </c>
      <c r="AA559" s="34">
        <f>D559-Z559</f>
        <v>69188735.099999994</v>
      </c>
      <c r="AB559" s="41">
        <f>Z559/D559</f>
        <v>0.31918943686225115</v>
      </c>
      <c r="AC559" s="35"/>
      <c r="AE559" s="37"/>
    </row>
    <row r="560" spans="1:31" s="36" customFormat="1" ht="18" hidden="1" customHeight="1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>SUM(M560:Y560)</f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>SUM(M561:Y561)</f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>
      <c r="A562" s="42" t="s">
        <v>38</v>
      </c>
      <c r="B562" s="43">
        <f t="shared" ref="B562:AA562" si="121">SUM(B558:B561)</f>
        <v>115694000</v>
      </c>
      <c r="C562" s="43">
        <f t="shared" si="121"/>
        <v>0</v>
      </c>
      <c r="D562" s="43">
        <f t="shared" si="121"/>
        <v>115694000</v>
      </c>
      <c r="E562" s="43">
        <f t="shared" si="121"/>
        <v>33163498.139999997</v>
      </c>
      <c r="F562" s="43">
        <f t="shared" si="121"/>
        <v>0</v>
      </c>
      <c r="G562" s="43">
        <f t="shared" si="121"/>
        <v>0</v>
      </c>
      <c r="H562" s="43">
        <f t="shared" si="121"/>
        <v>0</v>
      </c>
      <c r="I562" s="43">
        <f t="shared" si="121"/>
        <v>0</v>
      </c>
      <c r="J562" s="43">
        <f t="shared" si="121"/>
        <v>0</v>
      </c>
      <c r="K562" s="43">
        <f t="shared" si="121"/>
        <v>0</v>
      </c>
      <c r="L562" s="43">
        <f t="shared" si="121"/>
        <v>0</v>
      </c>
      <c r="M562" s="43">
        <f t="shared" si="121"/>
        <v>0</v>
      </c>
      <c r="N562" s="43">
        <f t="shared" si="121"/>
        <v>33163498.139999997</v>
      </c>
      <c r="O562" s="43">
        <f t="shared" si="121"/>
        <v>0</v>
      </c>
      <c r="P562" s="43">
        <f t="shared" si="121"/>
        <v>0</v>
      </c>
      <c r="Q562" s="43">
        <f t="shared" si="121"/>
        <v>0</v>
      </c>
      <c r="R562" s="43">
        <f t="shared" si="121"/>
        <v>0</v>
      </c>
      <c r="S562" s="43">
        <f t="shared" si="121"/>
        <v>0</v>
      </c>
      <c r="T562" s="43">
        <f t="shared" si="121"/>
        <v>0</v>
      </c>
      <c r="U562" s="43">
        <f t="shared" si="121"/>
        <v>0</v>
      </c>
      <c r="V562" s="43">
        <f t="shared" si="121"/>
        <v>0</v>
      </c>
      <c r="W562" s="43">
        <f t="shared" si="121"/>
        <v>0</v>
      </c>
      <c r="X562" s="43">
        <f t="shared" si="121"/>
        <v>0</v>
      </c>
      <c r="Y562" s="43">
        <f t="shared" si="121"/>
        <v>0</v>
      </c>
      <c r="Z562" s="43">
        <f t="shared" si="121"/>
        <v>33163498.139999997</v>
      </c>
      <c r="AA562" s="43">
        <f t="shared" si="121"/>
        <v>82530501.859999999</v>
      </c>
      <c r="AB562" s="44">
        <f>Z562/D562</f>
        <v>0.2866483840129998</v>
      </c>
      <c r="AC562" s="35"/>
      <c r="AE562" s="37"/>
    </row>
    <row r="563" spans="1:31" s="36" customFormat="1" ht="18" hidden="1" customHeight="1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>
      <c r="A564" s="42" t="s">
        <v>40</v>
      </c>
      <c r="B564" s="43">
        <f t="shared" ref="B564:AA564" si="122">B563+B562</f>
        <v>115694000</v>
      </c>
      <c r="C564" s="43">
        <f t="shared" si="122"/>
        <v>0</v>
      </c>
      <c r="D564" s="43">
        <f t="shared" si="122"/>
        <v>115694000</v>
      </c>
      <c r="E564" s="43">
        <f t="shared" si="122"/>
        <v>33163498.139999997</v>
      </c>
      <c r="F564" s="43">
        <f t="shared" si="122"/>
        <v>0</v>
      </c>
      <c r="G564" s="43">
        <f t="shared" si="122"/>
        <v>0</v>
      </c>
      <c r="H564" s="43">
        <f t="shared" si="122"/>
        <v>0</v>
      </c>
      <c r="I564" s="43">
        <f t="shared" si="122"/>
        <v>0</v>
      </c>
      <c r="J564" s="43">
        <f t="shared" si="122"/>
        <v>0</v>
      </c>
      <c r="K564" s="43">
        <f t="shared" si="122"/>
        <v>0</v>
      </c>
      <c r="L564" s="43">
        <f t="shared" si="122"/>
        <v>0</v>
      </c>
      <c r="M564" s="43">
        <f t="shared" si="122"/>
        <v>0</v>
      </c>
      <c r="N564" s="43">
        <f t="shared" si="122"/>
        <v>33163498.139999997</v>
      </c>
      <c r="O564" s="43">
        <f t="shared" si="122"/>
        <v>0</v>
      </c>
      <c r="P564" s="43">
        <f t="shared" si="122"/>
        <v>0</v>
      </c>
      <c r="Q564" s="43">
        <f t="shared" si="122"/>
        <v>0</v>
      </c>
      <c r="R564" s="43">
        <f t="shared" si="122"/>
        <v>0</v>
      </c>
      <c r="S564" s="43">
        <f t="shared" si="122"/>
        <v>0</v>
      </c>
      <c r="T564" s="43">
        <f t="shared" si="122"/>
        <v>0</v>
      </c>
      <c r="U564" s="43">
        <f t="shared" si="122"/>
        <v>0</v>
      </c>
      <c r="V564" s="43">
        <f t="shared" si="122"/>
        <v>0</v>
      </c>
      <c r="W564" s="43">
        <f t="shared" si="122"/>
        <v>0</v>
      </c>
      <c r="X564" s="43">
        <f t="shared" si="122"/>
        <v>0</v>
      </c>
      <c r="Y564" s="43">
        <f t="shared" si="122"/>
        <v>0</v>
      </c>
      <c r="Z564" s="43">
        <f t="shared" si="122"/>
        <v>33163498.139999997</v>
      </c>
      <c r="AA564" s="43">
        <f t="shared" si="122"/>
        <v>82530501.859999999</v>
      </c>
      <c r="AB564" s="44">
        <f>Z564/D564</f>
        <v>0.2866483840129998</v>
      </c>
      <c r="AC564" s="46"/>
      <c r="AE564" s="37"/>
    </row>
    <row r="565" spans="1:31" s="36" customFormat="1" ht="15" customHeight="1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>
      <c r="A568" s="40" t="s">
        <v>34</v>
      </c>
      <c r="B568" s="34">
        <f>[1]consoCURRENT!E11796</f>
        <v>27078000</v>
      </c>
      <c r="C568" s="34">
        <f>[1]consoCURRENT!F11796</f>
        <v>0</v>
      </c>
      <c r="D568" s="34">
        <f>[1]consoCURRENT!G11796</f>
        <v>27078000</v>
      </c>
      <c r="E568" s="34">
        <f>[1]consoCURRENT!H11796</f>
        <v>1653318.05</v>
      </c>
      <c r="F568" s="34">
        <f>[1]consoCURRENT!I11796</f>
        <v>0</v>
      </c>
      <c r="G568" s="34">
        <f>[1]consoCURRENT!J11796</f>
        <v>0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1653318.05</v>
      </c>
      <c r="O568" s="34">
        <f>[1]consoCURRENT!R11796</f>
        <v>0</v>
      </c>
      <c r="P568" s="34">
        <f>[1]consoCURRENT!S11796</f>
        <v>0</v>
      </c>
      <c r="Q568" s="34">
        <f>[1]consoCURRENT!T11796</f>
        <v>0</v>
      </c>
      <c r="R568" s="34">
        <f>[1]consoCURRENT!U11796</f>
        <v>0</v>
      </c>
      <c r="S568" s="34">
        <f>[1]consoCURRENT!V11796</f>
        <v>0</v>
      </c>
      <c r="T568" s="34">
        <f>[1]consoCURRENT!W11796</f>
        <v>0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1653318.05</v>
      </c>
      <c r="AA568" s="34">
        <f>D568-Z568</f>
        <v>25424681.949999999</v>
      </c>
      <c r="AB568" s="41">
        <f>Z568/D568</f>
        <v>6.1057613191520796E-2</v>
      </c>
      <c r="AC568" s="35"/>
      <c r="AE568" s="37"/>
    </row>
    <row r="569" spans="1:31" s="36" customFormat="1" ht="18" customHeight="1">
      <c r="A569" s="40" t="s">
        <v>35</v>
      </c>
      <c r="B569" s="34">
        <f>[1]consoCURRENT!E11909</f>
        <v>50995000</v>
      </c>
      <c r="C569" s="34">
        <f>[1]consoCURRENT!F11909</f>
        <v>0</v>
      </c>
      <c r="D569" s="34">
        <f>[1]consoCURRENT!G11909</f>
        <v>50995000</v>
      </c>
      <c r="E569" s="34">
        <f>[1]consoCURRENT!H11909</f>
        <v>12596550.25</v>
      </c>
      <c r="F569" s="34">
        <f>[1]consoCURRENT!I11909</f>
        <v>0</v>
      </c>
      <c r="G569" s="34">
        <f>[1]consoCURRENT!J11909</f>
        <v>0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12596550.25</v>
      </c>
      <c r="O569" s="34">
        <f>[1]consoCURRENT!R11909</f>
        <v>0</v>
      </c>
      <c r="P569" s="34">
        <f>[1]consoCURRENT!S11909</f>
        <v>0</v>
      </c>
      <c r="Q569" s="34">
        <f>[1]consoCURRENT!T11909</f>
        <v>0</v>
      </c>
      <c r="R569" s="34">
        <f>[1]consoCURRENT!U11909</f>
        <v>0</v>
      </c>
      <c r="S569" s="34">
        <f>[1]consoCURRENT!V11909</f>
        <v>0</v>
      </c>
      <c r="T569" s="34">
        <f>[1]consoCURRENT!W11909</f>
        <v>0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>SUM(M569:Y569)</f>
        <v>12596550.25</v>
      </c>
      <c r="AA569" s="34">
        <f>D569-Z569</f>
        <v>38398449.75</v>
      </c>
      <c r="AB569" s="41">
        <f>Z569/D569</f>
        <v>0.24701539856848712</v>
      </c>
      <c r="AC569" s="35"/>
      <c r="AE569" s="37"/>
    </row>
    <row r="570" spans="1:31" s="36" customFormat="1" ht="18" hidden="1" customHeight="1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>SUM(M570:Y570)</f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>SUM(M571:Y571)</f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>
      <c r="A572" s="42" t="s">
        <v>38</v>
      </c>
      <c r="B572" s="43">
        <f t="shared" ref="B572:AA572" si="123">SUM(B568:B571)</f>
        <v>78073000</v>
      </c>
      <c r="C572" s="43">
        <f t="shared" si="123"/>
        <v>0</v>
      </c>
      <c r="D572" s="43">
        <f t="shared" si="123"/>
        <v>78073000</v>
      </c>
      <c r="E572" s="43">
        <f t="shared" si="123"/>
        <v>14249868.300000001</v>
      </c>
      <c r="F572" s="43">
        <f t="shared" si="123"/>
        <v>0</v>
      </c>
      <c r="G572" s="43">
        <f t="shared" si="123"/>
        <v>0</v>
      </c>
      <c r="H572" s="43">
        <f t="shared" si="123"/>
        <v>0</v>
      </c>
      <c r="I572" s="43">
        <f t="shared" si="123"/>
        <v>0</v>
      </c>
      <c r="J572" s="43">
        <f t="shared" si="123"/>
        <v>0</v>
      </c>
      <c r="K572" s="43">
        <f t="shared" si="123"/>
        <v>0</v>
      </c>
      <c r="L572" s="43">
        <f t="shared" si="123"/>
        <v>0</v>
      </c>
      <c r="M572" s="43">
        <f t="shared" si="123"/>
        <v>0</v>
      </c>
      <c r="N572" s="43">
        <f t="shared" si="123"/>
        <v>14249868.300000001</v>
      </c>
      <c r="O572" s="43">
        <f t="shared" si="123"/>
        <v>0</v>
      </c>
      <c r="P572" s="43">
        <f t="shared" si="123"/>
        <v>0</v>
      </c>
      <c r="Q572" s="43">
        <f t="shared" si="123"/>
        <v>0</v>
      </c>
      <c r="R572" s="43">
        <f t="shared" si="123"/>
        <v>0</v>
      </c>
      <c r="S572" s="43">
        <f t="shared" si="123"/>
        <v>0</v>
      </c>
      <c r="T572" s="43">
        <f t="shared" si="123"/>
        <v>0</v>
      </c>
      <c r="U572" s="43">
        <f t="shared" si="123"/>
        <v>0</v>
      </c>
      <c r="V572" s="43">
        <f t="shared" si="123"/>
        <v>0</v>
      </c>
      <c r="W572" s="43">
        <f t="shared" si="123"/>
        <v>0</v>
      </c>
      <c r="X572" s="43">
        <f t="shared" si="123"/>
        <v>0</v>
      </c>
      <c r="Y572" s="43">
        <f t="shared" si="123"/>
        <v>0</v>
      </c>
      <c r="Z572" s="43">
        <f t="shared" si="123"/>
        <v>14249868.300000001</v>
      </c>
      <c r="AA572" s="43">
        <f t="shared" si="123"/>
        <v>63823131.700000003</v>
      </c>
      <c r="AB572" s="44">
        <f>Z572/D572</f>
        <v>0.18251979941849295</v>
      </c>
      <c r="AC572" s="35"/>
      <c r="AE572" s="37"/>
    </row>
    <row r="573" spans="1:31" s="36" customFormat="1" ht="18" hidden="1" customHeight="1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>
      <c r="A574" s="42" t="s">
        <v>40</v>
      </c>
      <c r="B574" s="43">
        <f t="shared" ref="B574:AA574" si="124">B573+B572</f>
        <v>78073000</v>
      </c>
      <c r="C574" s="43">
        <f t="shared" si="124"/>
        <v>0</v>
      </c>
      <c r="D574" s="43">
        <f t="shared" si="124"/>
        <v>78073000</v>
      </c>
      <c r="E574" s="43">
        <f t="shared" si="124"/>
        <v>14249868.300000001</v>
      </c>
      <c r="F574" s="43">
        <f t="shared" si="124"/>
        <v>0</v>
      </c>
      <c r="G574" s="43">
        <f t="shared" si="124"/>
        <v>0</v>
      </c>
      <c r="H574" s="43">
        <f t="shared" si="124"/>
        <v>0</v>
      </c>
      <c r="I574" s="43">
        <f t="shared" si="124"/>
        <v>0</v>
      </c>
      <c r="J574" s="43">
        <f t="shared" si="124"/>
        <v>0</v>
      </c>
      <c r="K574" s="43">
        <f t="shared" si="124"/>
        <v>0</v>
      </c>
      <c r="L574" s="43">
        <f t="shared" si="124"/>
        <v>0</v>
      </c>
      <c r="M574" s="43">
        <f t="shared" si="124"/>
        <v>0</v>
      </c>
      <c r="N574" s="43">
        <f t="shared" si="124"/>
        <v>14249868.300000001</v>
      </c>
      <c r="O574" s="43">
        <f t="shared" si="124"/>
        <v>0</v>
      </c>
      <c r="P574" s="43">
        <f t="shared" si="124"/>
        <v>0</v>
      </c>
      <c r="Q574" s="43">
        <f t="shared" si="124"/>
        <v>0</v>
      </c>
      <c r="R574" s="43">
        <f t="shared" si="124"/>
        <v>0</v>
      </c>
      <c r="S574" s="43">
        <f t="shared" si="124"/>
        <v>0</v>
      </c>
      <c r="T574" s="43">
        <f t="shared" si="124"/>
        <v>0</v>
      </c>
      <c r="U574" s="43">
        <f t="shared" si="124"/>
        <v>0</v>
      </c>
      <c r="V574" s="43">
        <f t="shared" si="124"/>
        <v>0</v>
      </c>
      <c r="W574" s="43">
        <f t="shared" si="124"/>
        <v>0</v>
      </c>
      <c r="X574" s="43">
        <f t="shared" si="124"/>
        <v>0</v>
      </c>
      <c r="Y574" s="43">
        <f t="shared" si="124"/>
        <v>0</v>
      </c>
      <c r="Z574" s="43">
        <f t="shared" si="124"/>
        <v>14249868.300000001</v>
      </c>
      <c r="AA574" s="43">
        <f t="shared" si="124"/>
        <v>63823131.700000003</v>
      </c>
      <c r="AB574" s="44">
        <f>Z574/D574</f>
        <v>0.18251979941849295</v>
      </c>
      <c r="AC574" s="46"/>
      <c r="AE574" s="37"/>
    </row>
    <row r="575" spans="1:31" s="36" customFormat="1" ht="15" customHeight="1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>
      <c r="A578" s="40" t="s">
        <v>34</v>
      </c>
      <c r="B578" s="34">
        <f>[1]consoCURRENT!E12009</f>
        <v>26551000</v>
      </c>
      <c r="C578" s="34">
        <f>[1]consoCURRENT!F12009</f>
        <v>0</v>
      </c>
      <c r="D578" s="34">
        <f>[1]consoCURRENT!G12009</f>
        <v>26551000</v>
      </c>
      <c r="E578" s="34">
        <f>[1]consoCURRENT!H12009</f>
        <v>1569922.7500000002</v>
      </c>
      <c r="F578" s="34">
        <f>[1]consoCURRENT!I12009</f>
        <v>0</v>
      </c>
      <c r="G578" s="34">
        <f>[1]consoCURRENT!J12009</f>
        <v>0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1569922.7500000002</v>
      </c>
      <c r="O578" s="34">
        <f>[1]consoCURRENT!R12009</f>
        <v>0</v>
      </c>
      <c r="P578" s="34">
        <f>[1]consoCURRENT!S12009</f>
        <v>0</v>
      </c>
      <c r="Q578" s="34">
        <f>[1]consoCURRENT!T12009</f>
        <v>0</v>
      </c>
      <c r="R578" s="34">
        <f>[1]consoCURRENT!U12009</f>
        <v>0</v>
      </c>
      <c r="S578" s="34">
        <f>[1]consoCURRENT!V12009</f>
        <v>0</v>
      </c>
      <c r="T578" s="34">
        <f>[1]consoCURRENT!W12009</f>
        <v>0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1569922.7500000002</v>
      </c>
      <c r="AA578" s="34">
        <f>D578-Z578</f>
        <v>24981077.25</v>
      </c>
      <c r="AB578" s="41">
        <f>Z578/D578</f>
        <v>5.9128573311739679E-2</v>
      </c>
      <c r="AC578" s="35"/>
      <c r="AE578" s="37"/>
    </row>
    <row r="579" spans="1:31" s="36" customFormat="1" ht="18" customHeight="1">
      <c r="A579" s="40" t="s">
        <v>35</v>
      </c>
      <c r="B579" s="34">
        <f>[1]consoCURRENT!E12122</f>
        <v>97064000</v>
      </c>
      <c r="C579" s="34">
        <f>[1]consoCURRENT!F12122</f>
        <v>0</v>
      </c>
      <c r="D579" s="34">
        <f>[1]consoCURRENT!G12122</f>
        <v>97064000</v>
      </c>
      <c r="E579" s="34">
        <f>[1]consoCURRENT!H12122</f>
        <v>3106475.11</v>
      </c>
      <c r="F579" s="34">
        <f>[1]consoCURRENT!I12122</f>
        <v>0</v>
      </c>
      <c r="G579" s="34">
        <f>[1]consoCURRENT!J12122</f>
        <v>0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3106475.11</v>
      </c>
      <c r="O579" s="34">
        <f>[1]consoCURRENT!R12122</f>
        <v>0</v>
      </c>
      <c r="P579" s="34">
        <f>[1]consoCURRENT!S12122</f>
        <v>0</v>
      </c>
      <c r="Q579" s="34">
        <f>[1]consoCURRENT!T12122</f>
        <v>0</v>
      </c>
      <c r="R579" s="34">
        <f>[1]consoCURRENT!U12122</f>
        <v>0</v>
      </c>
      <c r="S579" s="34">
        <f>[1]consoCURRENT!V12122</f>
        <v>0</v>
      </c>
      <c r="T579" s="34">
        <f>[1]consoCURRENT!W12122</f>
        <v>0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>SUM(M579:Y579)</f>
        <v>3106475.11</v>
      </c>
      <c r="AA579" s="34">
        <f>D579-Z579</f>
        <v>93957524.890000001</v>
      </c>
      <c r="AB579" s="41">
        <f>Z579/D579</f>
        <v>3.2004400292590454E-2</v>
      </c>
      <c r="AC579" s="35"/>
      <c r="AE579" s="37"/>
    </row>
    <row r="580" spans="1:31" s="36" customFormat="1" ht="18" hidden="1" customHeight="1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>SUM(M580:Y580)</f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>SUM(M581:Y581)</f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>
      <c r="A582" s="42" t="s">
        <v>38</v>
      </c>
      <c r="B582" s="43">
        <f t="shared" ref="B582:AA582" si="125">SUM(B578:B581)</f>
        <v>123615000</v>
      </c>
      <c r="C582" s="43">
        <f t="shared" si="125"/>
        <v>0</v>
      </c>
      <c r="D582" s="43">
        <f t="shared" si="125"/>
        <v>123615000</v>
      </c>
      <c r="E582" s="43">
        <f t="shared" si="125"/>
        <v>4676397.8600000003</v>
      </c>
      <c r="F582" s="43">
        <f t="shared" si="125"/>
        <v>0</v>
      </c>
      <c r="G582" s="43">
        <f t="shared" si="125"/>
        <v>0</v>
      </c>
      <c r="H582" s="43">
        <f t="shared" si="125"/>
        <v>0</v>
      </c>
      <c r="I582" s="43">
        <f t="shared" si="125"/>
        <v>0</v>
      </c>
      <c r="J582" s="43">
        <f t="shared" si="125"/>
        <v>0</v>
      </c>
      <c r="K582" s="43">
        <f t="shared" si="125"/>
        <v>0</v>
      </c>
      <c r="L582" s="43">
        <f t="shared" si="125"/>
        <v>0</v>
      </c>
      <c r="M582" s="43">
        <f t="shared" si="125"/>
        <v>0</v>
      </c>
      <c r="N582" s="43">
        <f t="shared" si="125"/>
        <v>4676397.8600000003</v>
      </c>
      <c r="O582" s="43">
        <f t="shared" si="125"/>
        <v>0</v>
      </c>
      <c r="P582" s="43">
        <f t="shared" si="125"/>
        <v>0</v>
      </c>
      <c r="Q582" s="43">
        <f t="shared" si="125"/>
        <v>0</v>
      </c>
      <c r="R582" s="43">
        <f t="shared" si="125"/>
        <v>0</v>
      </c>
      <c r="S582" s="43">
        <f t="shared" si="125"/>
        <v>0</v>
      </c>
      <c r="T582" s="43">
        <f t="shared" si="125"/>
        <v>0</v>
      </c>
      <c r="U582" s="43">
        <f t="shared" si="125"/>
        <v>0</v>
      </c>
      <c r="V582" s="43">
        <f t="shared" si="125"/>
        <v>0</v>
      </c>
      <c r="W582" s="43">
        <f t="shared" si="125"/>
        <v>0</v>
      </c>
      <c r="X582" s="43">
        <f t="shared" si="125"/>
        <v>0</v>
      </c>
      <c r="Y582" s="43">
        <f t="shared" si="125"/>
        <v>0</v>
      </c>
      <c r="Z582" s="43">
        <f t="shared" si="125"/>
        <v>4676397.8600000003</v>
      </c>
      <c r="AA582" s="43">
        <f t="shared" si="125"/>
        <v>118938602.14</v>
      </c>
      <c r="AB582" s="44">
        <f>Z582/D582</f>
        <v>3.7830343081341263E-2</v>
      </c>
      <c r="AC582" s="35"/>
      <c r="AE582" s="37"/>
    </row>
    <row r="583" spans="1:31" s="36" customFormat="1" ht="18" hidden="1" customHeight="1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>
      <c r="A584" s="42" t="s">
        <v>40</v>
      </c>
      <c r="B584" s="43">
        <f t="shared" ref="B584:AA584" si="126">B583+B582</f>
        <v>123615000</v>
      </c>
      <c r="C584" s="43">
        <f t="shared" si="126"/>
        <v>0</v>
      </c>
      <c r="D584" s="43">
        <f t="shared" si="126"/>
        <v>123615000</v>
      </c>
      <c r="E584" s="43">
        <f t="shared" si="126"/>
        <v>4676397.8600000003</v>
      </c>
      <c r="F584" s="43">
        <f t="shared" si="126"/>
        <v>0</v>
      </c>
      <c r="G584" s="43">
        <f t="shared" si="126"/>
        <v>0</v>
      </c>
      <c r="H584" s="43">
        <f t="shared" si="126"/>
        <v>0</v>
      </c>
      <c r="I584" s="43">
        <f t="shared" si="126"/>
        <v>0</v>
      </c>
      <c r="J584" s="43">
        <f t="shared" si="126"/>
        <v>0</v>
      </c>
      <c r="K584" s="43">
        <f t="shared" si="126"/>
        <v>0</v>
      </c>
      <c r="L584" s="43">
        <f t="shared" si="126"/>
        <v>0</v>
      </c>
      <c r="M584" s="43">
        <f t="shared" si="126"/>
        <v>0</v>
      </c>
      <c r="N584" s="43">
        <f t="shared" si="126"/>
        <v>4676397.8600000003</v>
      </c>
      <c r="O584" s="43">
        <f t="shared" si="126"/>
        <v>0</v>
      </c>
      <c r="P584" s="43">
        <f t="shared" si="126"/>
        <v>0</v>
      </c>
      <c r="Q584" s="43">
        <f t="shared" si="126"/>
        <v>0</v>
      </c>
      <c r="R584" s="43">
        <f t="shared" si="126"/>
        <v>0</v>
      </c>
      <c r="S584" s="43">
        <f t="shared" si="126"/>
        <v>0</v>
      </c>
      <c r="T584" s="43">
        <f t="shared" si="126"/>
        <v>0</v>
      </c>
      <c r="U584" s="43">
        <f t="shared" si="126"/>
        <v>0</v>
      </c>
      <c r="V584" s="43">
        <f t="shared" si="126"/>
        <v>0</v>
      </c>
      <c r="W584" s="43">
        <f t="shared" si="126"/>
        <v>0</v>
      </c>
      <c r="X584" s="43">
        <f t="shared" si="126"/>
        <v>0</v>
      </c>
      <c r="Y584" s="43">
        <f t="shared" si="126"/>
        <v>0</v>
      </c>
      <c r="Z584" s="43">
        <f t="shared" si="126"/>
        <v>4676397.8600000003</v>
      </c>
      <c r="AA584" s="43">
        <f t="shared" si="126"/>
        <v>118938602.14</v>
      </c>
      <c r="AB584" s="44">
        <f>Z584/D584</f>
        <v>3.7830343081341263E-2</v>
      </c>
      <c r="AC584" s="46"/>
      <c r="AE584" s="37"/>
    </row>
    <row r="585" spans="1:31" s="36" customFormat="1" ht="15" customHeight="1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>
      <c r="A588" s="40" t="s">
        <v>34</v>
      </c>
      <c r="B588" s="34">
        <f>[1]consoCURRENT!E12222</f>
        <v>21957000</v>
      </c>
      <c r="C588" s="34">
        <f>[1]consoCURRENT!F12222</f>
        <v>0</v>
      </c>
      <c r="D588" s="34">
        <f>[1]consoCURRENT!G12222</f>
        <v>21957000</v>
      </c>
      <c r="E588" s="34">
        <f>[1]consoCURRENT!H12222</f>
        <v>1380154.53</v>
      </c>
      <c r="F588" s="34">
        <f>[1]consoCURRENT!I12222</f>
        <v>0</v>
      </c>
      <c r="G588" s="34">
        <f>[1]consoCURRENT!J12222</f>
        <v>0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1380154.53</v>
      </c>
      <c r="O588" s="34">
        <f>[1]consoCURRENT!R12222</f>
        <v>0</v>
      </c>
      <c r="P588" s="34">
        <f>[1]consoCURRENT!S12222</f>
        <v>0</v>
      </c>
      <c r="Q588" s="34">
        <f>[1]consoCURRENT!T12222</f>
        <v>0</v>
      </c>
      <c r="R588" s="34">
        <f>[1]consoCURRENT!U12222</f>
        <v>0</v>
      </c>
      <c r="S588" s="34">
        <f>[1]consoCURRENT!V12222</f>
        <v>0</v>
      </c>
      <c r="T588" s="34">
        <f>[1]consoCURRENT!W12222</f>
        <v>0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1380154.53</v>
      </c>
      <c r="AA588" s="34">
        <f>D588-Z588</f>
        <v>20576845.469999999</v>
      </c>
      <c r="AB588" s="41">
        <f>Z588/D588</f>
        <v>6.2857153982784533E-2</v>
      </c>
      <c r="AC588" s="35"/>
      <c r="AE588" s="37"/>
    </row>
    <row r="589" spans="1:31" s="36" customFormat="1" ht="18" customHeight="1">
      <c r="A589" s="40" t="s">
        <v>35</v>
      </c>
      <c r="B589" s="34">
        <f>[1]consoCURRENT!E12335</f>
        <v>109218000</v>
      </c>
      <c r="C589" s="34">
        <f>[1]consoCURRENT!F12335</f>
        <v>0</v>
      </c>
      <c r="D589" s="34">
        <f>[1]consoCURRENT!G12335</f>
        <v>109218000</v>
      </c>
      <c r="E589" s="34">
        <f>[1]consoCURRENT!H12335</f>
        <v>1999226.6500000001</v>
      </c>
      <c r="F589" s="34">
        <f>[1]consoCURRENT!I12335</f>
        <v>0</v>
      </c>
      <c r="G589" s="34">
        <f>[1]consoCURRENT!J12335</f>
        <v>0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1999226.6500000001</v>
      </c>
      <c r="O589" s="34">
        <f>[1]consoCURRENT!R12335</f>
        <v>0</v>
      </c>
      <c r="P589" s="34">
        <f>[1]consoCURRENT!S12335</f>
        <v>0</v>
      </c>
      <c r="Q589" s="34">
        <f>[1]consoCURRENT!T12335</f>
        <v>0</v>
      </c>
      <c r="R589" s="34">
        <f>[1]consoCURRENT!U12335</f>
        <v>0</v>
      </c>
      <c r="S589" s="34">
        <f>[1]consoCURRENT!V12335</f>
        <v>0</v>
      </c>
      <c r="T589" s="34">
        <f>[1]consoCURRENT!W12335</f>
        <v>0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>SUM(M589:Y589)</f>
        <v>1999226.6500000001</v>
      </c>
      <c r="AA589" s="34">
        <f>D589-Z589</f>
        <v>107218773.34999999</v>
      </c>
      <c r="AB589" s="41">
        <f>Z589/D589</f>
        <v>1.8304919060960649E-2</v>
      </c>
      <c r="AC589" s="35"/>
      <c r="AE589" s="37"/>
    </row>
    <row r="590" spans="1:31" s="36" customFormat="1" ht="18" hidden="1" customHeight="1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>SUM(M590:Y590)</f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>SUM(M591:Y591)</f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>
      <c r="A592" s="42" t="s">
        <v>38</v>
      </c>
      <c r="B592" s="43">
        <f t="shared" ref="B592:AA592" si="127">SUM(B588:B591)</f>
        <v>131175000</v>
      </c>
      <c r="C592" s="43">
        <f t="shared" si="127"/>
        <v>0</v>
      </c>
      <c r="D592" s="43">
        <f t="shared" si="127"/>
        <v>131175000</v>
      </c>
      <c r="E592" s="43">
        <f t="shared" si="127"/>
        <v>3379381.18</v>
      </c>
      <c r="F592" s="43">
        <f t="shared" si="127"/>
        <v>0</v>
      </c>
      <c r="G592" s="43">
        <f t="shared" si="127"/>
        <v>0</v>
      </c>
      <c r="H592" s="43">
        <f t="shared" si="127"/>
        <v>0</v>
      </c>
      <c r="I592" s="43">
        <f t="shared" si="127"/>
        <v>0</v>
      </c>
      <c r="J592" s="43">
        <f t="shared" si="127"/>
        <v>0</v>
      </c>
      <c r="K592" s="43">
        <f t="shared" si="127"/>
        <v>0</v>
      </c>
      <c r="L592" s="43">
        <f t="shared" si="127"/>
        <v>0</v>
      </c>
      <c r="M592" s="43">
        <f t="shared" si="127"/>
        <v>0</v>
      </c>
      <c r="N592" s="43">
        <f t="shared" si="127"/>
        <v>3379381.18</v>
      </c>
      <c r="O592" s="43">
        <f t="shared" si="127"/>
        <v>0</v>
      </c>
      <c r="P592" s="43">
        <f t="shared" si="127"/>
        <v>0</v>
      </c>
      <c r="Q592" s="43">
        <f t="shared" si="127"/>
        <v>0</v>
      </c>
      <c r="R592" s="43">
        <f t="shared" si="127"/>
        <v>0</v>
      </c>
      <c r="S592" s="43">
        <f t="shared" si="127"/>
        <v>0</v>
      </c>
      <c r="T592" s="43">
        <f t="shared" si="127"/>
        <v>0</v>
      </c>
      <c r="U592" s="43">
        <f t="shared" si="127"/>
        <v>0</v>
      </c>
      <c r="V592" s="43">
        <f t="shared" si="127"/>
        <v>0</v>
      </c>
      <c r="W592" s="43">
        <f t="shared" si="127"/>
        <v>0</v>
      </c>
      <c r="X592" s="43">
        <f t="shared" si="127"/>
        <v>0</v>
      </c>
      <c r="Y592" s="43">
        <f t="shared" si="127"/>
        <v>0</v>
      </c>
      <c r="Z592" s="43">
        <f t="shared" si="127"/>
        <v>3379381.18</v>
      </c>
      <c r="AA592" s="43">
        <f t="shared" si="127"/>
        <v>127795618.81999999</v>
      </c>
      <c r="AB592" s="44">
        <f>Z592/D592</f>
        <v>2.5762387497617688E-2</v>
      </c>
      <c r="AC592" s="35"/>
      <c r="AE592" s="37"/>
    </row>
    <row r="593" spans="1:31" s="36" customFormat="1" ht="18" hidden="1" customHeight="1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>
      <c r="A594" s="42" t="s">
        <v>40</v>
      </c>
      <c r="B594" s="43">
        <f t="shared" ref="B594:AA594" si="128">B593+B592</f>
        <v>131175000</v>
      </c>
      <c r="C594" s="43">
        <f t="shared" si="128"/>
        <v>0</v>
      </c>
      <c r="D594" s="43">
        <f t="shared" si="128"/>
        <v>131175000</v>
      </c>
      <c r="E594" s="43">
        <f t="shared" si="128"/>
        <v>3379381.18</v>
      </c>
      <c r="F594" s="43">
        <f t="shared" si="128"/>
        <v>0</v>
      </c>
      <c r="G594" s="43">
        <f t="shared" si="128"/>
        <v>0</v>
      </c>
      <c r="H594" s="43">
        <f t="shared" si="128"/>
        <v>0</v>
      </c>
      <c r="I594" s="43">
        <f t="shared" si="128"/>
        <v>0</v>
      </c>
      <c r="J594" s="43">
        <f t="shared" si="128"/>
        <v>0</v>
      </c>
      <c r="K594" s="43">
        <f t="shared" si="128"/>
        <v>0</v>
      </c>
      <c r="L594" s="43">
        <f t="shared" si="128"/>
        <v>0</v>
      </c>
      <c r="M594" s="43">
        <f t="shared" si="128"/>
        <v>0</v>
      </c>
      <c r="N594" s="43">
        <f t="shared" si="128"/>
        <v>3379381.18</v>
      </c>
      <c r="O594" s="43">
        <f t="shared" si="128"/>
        <v>0</v>
      </c>
      <c r="P594" s="43">
        <f t="shared" si="128"/>
        <v>0</v>
      </c>
      <c r="Q594" s="43">
        <f t="shared" si="128"/>
        <v>0</v>
      </c>
      <c r="R594" s="43">
        <f t="shared" si="128"/>
        <v>0</v>
      </c>
      <c r="S594" s="43">
        <f t="shared" si="128"/>
        <v>0</v>
      </c>
      <c r="T594" s="43">
        <f t="shared" si="128"/>
        <v>0</v>
      </c>
      <c r="U594" s="43">
        <f t="shared" si="128"/>
        <v>0</v>
      </c>
      <c r="V594" s="43">
        <f t="shared" si="128"/>
        <v>0</v>
      </c>
      <c r="W594" s="43">
        <f t="shared" si="128"/>
        <v>0</v>
      </c>
      <c r="X594" s="43">
        <f t="shared" si="128"/>
        <v>0</v>
      </c>
      <c r="Y594" s="43">
        <f t="shared" si="128"/>
        <v>0</v>
      </c>
      <c r="Z594" s="43">
        <f t="shared" si="128"/>
        <v>3379381.18</v>
      </c>
      <c r="AA594" s="43">
        <f t="shared" si="128"/>
        <v>127795618.81999999</v>
      </c>
      <c r="AB594" s="44">
        <f>Z594/D594</f>
        <v>2.5762387497617688E-2</v>
      </c>
      <c r="AC594" s="46"/>
      <c r="AE594" s="37"/>
    </row>
    <row r="595" spans="1:31" s="36" customFormat="1" ht="15" customHeight="1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>
      <c r="A596" s="56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46"/>
      <c r="AE596" s="37"/>
    </row>
    <row r="597" spans="1:31" s="36" customFormat="1" ht="15" customHeight="1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>
      <c r="A598" s="40" t="s">
        <v>34</v>
      </c>
      <c r="B598" s="34">
        <f>[1]consoCURRENT!E12435</f>
        <v>18403000</v>
      </c>
      <c r="C598" s="34">
        <f>[1]consoCURRENT!F12435</f>
        <v>0</v>
      </c>
      <c r="D598" s="34">
        <f>[1]consoCURRENT!G12435</f>
        <v>18403000</v>
      </c>
      <c r="E598" s="34">
        <f>[1]consoCURRENT!H12435</f>
        <v>673292.47</v>
      </c>
      <c r="F598" s="34">
        <f>[1]consoCURRENT!I12435</f>
        <v>0</v>
      </c>
      <c r="G598" s="34">
        <f>[1]consoCURRENT!J12435</f>
        <v>0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673292.47</v>
      </c>
      <c r="O598" s="34">
        <f>[1]consoCURRENT!R12435</f>
        <v>0</v>
      </c>
      <c r="P598" s="34">
        <f>[1]consoCURRENT!S12435</f>
        <v>0</v>
      </c>
      <c r="Q598" s="34">
        <f>[1]consoCURRENT!T12435</f>
        <v>0</v>
      </c>
      <c r="R598" s="34">
        <f>[1]consoCURRENT!U12435</f>
        <v>0</v>
      </c>
      <c r="S598" s="34">
        <f>[1]consoCURRENT!V12435</f>
        <v>0</v>
      </c>
      <c r="T598" s="34">
        <f>[1]consoCURRENT!W12435</f>
        <v>0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673292.47</v>
      </c>
      <c r="AA598" s="34">
        <f>D598-Z598</f>
        <v>17729707.530000001</v>
      </c>
      <c r="AB598" s="41">
        <f>Z598/D598</f>
        <v>3.6586016953757537E-2</v>
      </c>
      <c r="AC598" s="35"/>
      <c r="AE598" s="37"/>
    </row>
    <row r="599" spans="1:31" s="36" customFormat="1" ht="18" customHeight="1">
      <c r="A599" s="40" t="s">
        <v>35</v>
      </c>
      <c r="B599" s="34">
        <f>[1]consoCURRENT!E12548</f>
        <v>114573000</v>
      </c>
      <c r="C599" s="34">
        <f>[1]consoCURRENT!F12548</f>
        <v>0</v>
      </c>
      <c r="D599" s="34">
        <f>[1]consoCURRENT!G12548</f>
        <v>114573000</v>
      </c>
      <c r="E599" s="34">
        <f>[1]consoCURRENT!H12548</f>
        <v>22495375.84</v>
      </c>
      <c r="F599" s="34">
        <f>[1]consoCURRENT!I12548</f>
        <v>0</v>
      </c>
      <c r="G599" s="34">
        <f>[1]consoCURRENT!J12548</f>
        <v>0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22495375.84</v>
      </c>
      <c r="O599" s="34">
        <f>[1]consoCURRENT!R12548</f>
        <v>0</v>
      </c>
      <c r="P599" s="34">
        <f>[1]consoCURRENT!S12548</f>
        <v>0</v>
      </c>
      <c r="Q599" s="34">
        <f>[1]consoCURRENT!T12548</f>
        <v>0</v>
      </c>
      <c r="R599" s="34">
        <f>[1]consoCURRENT!U12548</f>
        <v>0</v>
      </c>
      <c r="S599" s="34">
        <f>[1]consoCURRENT!V12548</f>
        <v>0</v>
      </c>
      <c r="T599" s="34">
        <f>[1]consoCURRENT!W12548</f>
        <v>0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>SUM(M599:Y599)</f>
        <v>22495375.84</v>
      </c>
      <c r="AA599" s="34">
        <f>D599-Z599</f>
        <v>92077624.159999996</v>
      </c>
      <c r="AB599" s="41">
        <f>Z599/D599</f>
        <v>0.19634098644532308</v>
      </c>
      <c r="AC599" s="35"/>
      <c r="AE599" s="37"/>
    </row>
    <row r="600" spans="1:31" s="36" customFormat="1" ht="18" hidden="1" customHeight="1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>SUM(M600:Y600)</f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>SUM(M601:Y601)</f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>
      <c r="A602" s="42" t="s">
        <v>38</v>
      </c>
      <c r="B602" s="43">
        <f t="shared" ref="B602:AA602" si="129">SUM(B598:B601)</f>
        <v>132976000</v>
      </c>
      <c r="C602" s="43">
        <f t="shared" si="129"/>
        <v>0</v>
      </c>
      <c r="D602" s="43">
        <f t="shared" si="129"/>
        <v>132976000</v>
      </c>
      <c r="E602" s="43">
        <f t="shared" si="129"/>
        <v>23168668.309999999</v>
      </c>
      <c r="F602" s="43">
        <f t="shared" si="129"/>
        <v>0</v>
      </c>
      <c r="G602" s="43">
        <f t="shared" si="129"/>
        <v>0</v>
      </c>
      <c r="H602" s="43">
        <f t="shared" si="129"/>
        <v>0</v>
      </c>
      <c r="I602" s="43">
        <f t="shared" si="129"/>
        <v>0</v>
      </c>
      <c r="J602" s="43">
        <f t="shared" si="129"/>
        <v>0</v>
      </c>
      <c r="K602" s="43">
        <f t="shared" si="129"/>
        <v>0</v>
      </c>
      <c r="L602" s="43">
        <f t="shared" si="129"/>
        <v>0</v>
      </c>
      <c r="M602" s="43">
        <f t="shared" si="129"/>
        <v>0</v>
      </c>
      <c r="N602" s="43">
        <f t="shared" si="129"/>
        <v>23168668.309999999</v>
      </c>
      <c r="O602" s="43">
        <f t="shared" si="129"/>
        <v>0</v>
      </c>
      <c r="P602" s="43">
        <f t="shared" si="129"/>
        <v>0</v>
      </c>
      <c r="Q602" s="43">
        <f t="shared" si="129"/>
        <v>0</v>
      </c>
      <c r="R602" s="43">
        <f t="shared" si="129"/>
        <v>0</v>
      </c>
      <c r="S602" s="43">
        <f t="shared" si="129"/>
        <v>0</v>
      </c>
      <c r="T602" s="43">
        <f t="shared" si="129"/>
        <v>0</v>
      </c>
      <c r="U602" s="43">
        <f t="shared" si="129"/>
        <v>0</v>
      </c>
      <c r="V602" s="43">
        <f t="shared" si="129"/>
        <v>0</v>
      </c>
      <c r="W602" s="43">
        <f t="shared" si="129"/>
        <v>0</v>
      </c>
      <c r="X602" s="43">
        <f t="shared" si="129"/>
        <v>0</v>
      </c>
      <c r="Y602" s="43">
        <f t="shared" si="129"/>
        <v>0</v>
      </c>
      <c r="Z602" s="43">
        <f t="shared" si="129"/>
        <v>23168668.309999999</v>
      </c>
      <c r="AA602" s="43">
        <f t="shared" si="129"/>
        <v>109807331.69</v>
      </c>
      <c r="AB602" s="44">
        <f>Z602/D602</f>
        <v>0.17423195396161711</v>
      </c>
      <c r="AC602" s="35"/>
      <c r="AE602" s="37"/>
    </row>
    <row r="603" spans="1:31" s="36" customFormat="1" ht="18" hidden="1" customHeight="1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>
      <c r="A604" s="42" t="s">
        <v>40</v>
      </c>
      <c r="B604" s="43">
        <f t="shared" ref="B604:AA604" si="130">B603+B602</f>
        <v>132976000</v>
      </c>
      <c r="C604" s="43">
        <f t="shared" si="130"/>
        <v>0</v>
      </c>
      <c r="D604" s="43">
        <f t="shared" si="130"/>
        <v>132976000</v>
      </c>
      <c r="E604" s="43">
        <f t="shared" si="130"/>
        <v>23168668.309999999</v>
      </c>
      <c r="F604" s="43">
        <f t="shared" si="130"/>
        <v>0</v>
      </c>
      <c r="G604" s="43">
        <f t="shared" si="130"/>
        <v>0</v>
      </c>
      <c r="H604" s="43">
        <f t="shared" si="130"/>
        <v>0</v>
      </c>
      <c r="I604" s="43">
        <f t="shared" si="130"/>
        <v>0</v>
      </c>
      <c r="J604" s="43">
        <f t="shared" si="130"/>
        <v>0</v>
      </c>
      <c r="K604" s="43">
        <f t="shared" si="130"/>
        <v>0</v>
      </c>
      <c r="L604" s="43">
        <f t="shared" si="130"/>
        <v>0</v>
      </c>
      <c r="M604" s="43">
        <f t="shared" si="130"/>
        <v>0</v>
      </c>
      <c r="N604" s="43">
        <f t="shared" si="130"/>
        <v>23168668.309999999</v>
      </c>
      <c r="O604" s="43">
        <f t="shared" si="130"/>
        <v>0</v>
      </c>
      <c r="P604" s="43">
        <f t="shared" si="130"/>
        <v>0</v>
      </c>
      <c r="Q604" s="43">
        <f t="shared" si="130"/>
        <v>0</v>
      </c>
      <c r="R604" s="43">
        <f t="shared" si="130"/>
        <v>0</v>
      </c>
      <c r="S604" s="43">
        <f t="shared" si="130"/>
        <v>0</v>
      </c>
      <c r="T604" s="43">
        <f t="shared" si="130"/>
        <v>0</v>
      </c>
      <c r="U604" s="43">
        <f t="shared" si="130"/>
        <v>0</v>
      </c>
      <c r="V604" s="43">
        <f t="shared" si="130"/>
        <v>0</v>
      </c>
      <c r="W604" s="43">
        <f t="shared" si="130"/>
        <v>0</v>
      </c>
      <c r="X604" s="43">
        <f t="shared" si="130"/>
        <v>0</v>
      </c>
      <c r="Y604" s="43">
        <f t="shared" si="130"/>
        <v>0</v>
      </c>
      <c r="Z604" s="43">
        <f t="shared" si="130"/>
        <v>23168668.309999999</v>
      </c>
      <c r="AA604" s="43">
        <f t="shared" si="130"/>
        <v>109807331.69</v>
      </c>
      <c r="AB604" s="44">
        <f>Z604/D604</f>
        <v>0.17423195396161711</v>
      </c>
      <c r="AC604" s="46"/>
      <c r="AE604" s="37"/>
    </row>
    <row r="605" spans="1:31" s="36" customFormat="1" ht="15" customHeight="1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1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>
      <c r="A608" s="40" t="s">
        <v>34</v>
      </c>
      <c r="B608" s="34">
        <f>[1]consoCURRENT!E12648</f>
        <v>31809000</v>
      </c>
      <c r="C608" s="34">
        <f>[1]consoCURRENT!F12648</f>
        <v>0</v>
      </c>
      <c r="D608" s="34">
        <f>[1]consoCURRENT!G12648</f>
        <v>31809000</v>
      </c>
      <c r="E608" s="34">
        <f>[1]consoCURRENT!H12648</f>
        <v>2279131.65</v>
      </c>
      <c r="F608" s="34">
        <f>[1]consoCURRENT!I12648</f>
        <v>0</v>
      </c>
      <c r="G608" s="34">
        <f>[1]consoCURRENT!J12648</f>
        <v>0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2279131.65</v>
      </c>
      <c r="O608" s="34">
        <f>[1]consoCURRENT!R12648</f>
        <v>0</v>
      </c>
      <c r="P608" s="34">
        <f>[1]consoCURRENT!S12648</f>
        <v>0</v>
      </c>
      <c r="Q608" s="34">
        <f>[1]consoCURRENT!T12648</f>
        <v>0</v>
      </c>
      <c r="R608" s="34">
        <f>[1]consoCURRENT!U12648</f>
        <v>0</v>
      </c>
      <c r="S608" s="34">
        <f>[1]consoCURRENT!V12648</f>
        <v>0</v>
      </c>
      <c r="T608" s="34">
        <f>[1]consoCURRENT!W12648</f>
        <v>0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2279131.65</v>
      </c>
      <c r="AA608" s="34">
        <f>D608-Z608</f>
        <v>29529868.350000001</v>
      </c>
      <c r="AB608" s="41">
        <f>Z608/D608</f>
        <v>7.1650528152409687E-2</v>
      </c>
      <c r="AC608" s="35"/>
      <c r="AE608" s="37"/>
    </row>
    <row r="609" spans="1:31" s="36" customFormat="1" ht="18" customHeight="1">
      <c r="A609" s="40" t="s">
        <v>35</v>
      </c>
      <c r="B609" s="34">
        <f>[1]consoCURRENT!E12761</f>
        <v>101766000</v>
      </c>
      <c r="C609" s="34">
        <f>[1]consoCURRENT!F12761</f>
        <v>0</v>
      </c>
      <c r="D609" s="34">
        <f>[1]consoCURRENT!G12761</f>
        <v>101766000</v>
      </c>
      <c r="E609" s="34">
        <f>[1]consoCURRENT!H12761</f>
        <v>946564</v>
      </c>
      <c r="F609" s="34">
        <f>[1]consoCURRENT!I12761</f>
        <v>0</v>
      </c>
      <c r="G609" s="34">
        <f>[1]consoCURRENT!J12761</f>
        <v>0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946564</v>
      </c>
      <c r="O609" s="34">
        <f>[1]consoCURRENT!R12761</f>
        <v>0</v>
      </c>
      <c r="P609" s="34">
        <f>[1]consoCURRENT!S12761</f>
        <v>0</v>
      </c>
      <c r="Q609" s="34">
        <f>[1]consoCURRENT!T12761</f>
        <v>0</v>
      </c>
      <c r="R609" s="34">
        <f>[1]consoCURRENT!U12761</f>
        <v>0</v>
      </c>
      <c r="S609" s="34">
        <f>[1]consoCURRENT!V12761</f>
        <v>0</v>
      </c>
      <c r="T609" s="34">
        <f>[1]consoCURRENT!W12761</f>
        <v>0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>SUM(M609:Y609)</f>
        <v>946564</v>
      </c>
      <c r="AA609" s="34">
        <f>D609-Z609</f>
        <v>100819436</v>
      </c>
      <c r="AB609" s="41">
        <f>Z609/D609</f>
        <v>9.3013776703417643E-3</v>
      </c>
      <c r="AC609" s="35"/>
      <c r="AE609" s="37"/>
    </row>
    <row r="610" spans="1:31" s="36" customFormat="1" ht="18" hidden="1" customHeight="1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>SUM(M610:Y610)</f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>SUM(M611:Y611)</f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>
      <c r="A612" s="42" t="s">
        <v>38</v>
      </c>
      <c r="B612" s="43">
        <f t="shared" ref="B612:AA612" si="131">SUM(B608:B611)</f>
        <v>133575000</v>
      </c>
      <c r="C612" s="43">
        <f t="shared" si="131"/>
        <v>0</v>
      </c>
      <c r="D612" s="43">
        <f t="shared" si="131"/>
        <v>133575000</v>
      </c>
      <c r="E612" s="43">
        <f t="shared" si="131"/>
        <v>3225695.65</v>
      </c>
      <c r="F612" s="43">
        <f t="shared" si="131"/>
        <v>0</v>
      </c>
      <c r="G612" s="43">
        <f t="shared" si="131"/>
        <v>0</v>
      </c>
      <c r="H612" s="43">
        <f t="shared" si="131"/>
        <v>0</v>
      </c>
      <c r="I612" s="43">
        <f t="shared" si="131"/>
        <v>0</v>
      </c>
      <c r="J612" s="43">
        <f t="shared" si="131"/>
        <v>0</v>
      </c>
      <c r="K612" s="43">
        <f t="shared" si="131"/>
        <v>0</v>
      </c>
      <c r="L612" s="43">
        <f t="shared" si="131"/>
        <v>0</v>
      </c>
      <c r="M612" s="43">
        <f t="shared" si="131"/>
        <v>0</v>
      </c>
      <c r="N612" s="43">
        <f t="shared" si="131"/>
        <v>3225695.65</v>
      </c>
      <c r="O612" s="43">
        <f t="shared" si="131"/>
        <v>0</v>
      </c>
      <c r="P612" s="43">
        <f t="shared" si="131"/>
        <v>0</v>
      </c>
      <c r="Q612" s="43">
        <f t="shared" si="131"/>
        <v>0</v>
      </c>
      <c r="R612" s="43">
        <f t="shared" si="131"/>
        <v>0</v>
      </c>
      <c r="S612" s="43">
        <f t="shared" si="131"/>
        <v>0</v>
      </c>
      <c r="T612" s="43">
        <f t="shared" si="131"/>
        <v>0</v>
      </c>
      <c r="U612" s="43">
        <f t="shared" si="131"/>
        <v>0</v>
      </c>
      <c r="V612" s="43">
        <f t="shared" si="131"/>
        <v>0</v>
      </c>
      <c r="W612" s="43">
        <f t="shared" si="131"/>
        <v>0</v>
      </c>
      <c r="X612" s="43">
        <f t="shared" si="131"/>
        <v>0</v>
      </c>
      <c r="Y612" s="43">
        <f t="shared" si="131"/>
        <v>0</v>
      </c>
      <c r="Z612" s="43">
        <f t="shared" si="131"/>
        <v>3225695.65</v>
      </c>
      <c r="AA612" s="43">
        <f t="shared" si="131"/>
        <v>130349304.34999999</v>
      </c>
      <c r="AB612" s="44">
        <f>Z612/D612</f>
        <v>2.4148947407823321E-2</v>
      </c>
      <c r="AC612" s="35"/>
      <c r="AE612" s="37"/>
    </row>
    <row r="613" spans="1:31" s="36" customFormat="1" ht="18" hidden="1" customHeight="1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>
      <c r="A614" s="42" t="s">
        <v>40</v>
      </c>
      <c r="B614" s="43">
        <f t="shared" ref="B614:AA614" si="132">B613+B612</f>
        <v>133575000</v>
      </c>
      <c r="C614" s="43">
        <f t="shared" si="132"/>
        <v>0</v>
      </c>
      <c r="D614" s="43">
        <f t="shared" si="132"/>
        <v>133575000</v>
      </c>
      <c r="E614" s="43">
        <f t="shared" si="132"/>
        <v>3225695.65</v>
      </c>
      <c r="F614" s="43">
        <f t="shared" si="132"/>
        <v>0</v>
      </c>
      <c r="G614" s="43">
        <f t="shared" si="132"/>
        <v>0</v>
      </c>
      <c r="H614" s="43">
        <f t="shared" si="132"/>
        <v>0</v>
      </c>
      <c r="I614" s="43">
        <f t="shared" si="132"/>
        <v>0</v>
      </c>
      <c r="J614" s="43">
        <f t="shared" si="132"/>
        <v>0</v>
      </c>
      <c r="K614" s="43">
        <f t="shared" si="132"/>
        <v>0</v>
      </c>
      <c r="L614" s="43">
        <f t="shared" si="132"/>
        <v>0</v>
      </c>
      <c r="M614" s="43">
        <f t="shared" si="132"/>
        <v>0</v>
      </c>
      <c r="N614" s="43">
        <f t="shared" si="132"/>
        <v>3225695.65</v>
      </c>
      <c r="O614" s="43">
        <f t="shared" si="132"/>
        <v>0</v>
      </c>
      <c r="P614" s="43">
        <f t="shared" si="132"/>
        <v>0</v>
      </c>
      <c r="Q614" s="43">
        <f t="shared" si="132"/>
        <v>0</v>
      </c>
      <c r="R614" s="43">
        <f t="shared" si="132"/>
        <v>0</v>
      </c>
      <c r="S614" s="43">
        <f t="shared" si="132"/>
        <v>0</v>
      </c>
      <c r="T614" s="43">
        <f t="shared" si="132"/>
        <v>0</v>
      </c>
      <c r="U614" s="43">
        <f t="shared" si="132"/>
        <v>0</v>
      </c>
      <c r="V614" s="43">
        <f t="shared" si="132"/>
        <v>0</v>
      </c>
      <c r="W614" s="43">
        <f t="shared" si="132"/>
        <v>0</v>
      </c>
      <c r="X614" s="43">
        <f t="shared" si="132"/>
        <v>0</v>
      </c>
      <c r="Y614" s="43">
        <f t="shared" si="132"/>
        <v>0</v>
      </c>
      <c r="Z614" s="43">
        <f t="shared" si="132"/>
        <v>3225695.65</v>
      </c>
      <c r="AA614" s="43">
        <f t="shared" si="132"/>
        <v>130349304.34999999</v>
      </c>
      <c r="AB614" s="44">
        <f>Z614/D614</f>
        <v>2.4148947407823321E-2</v>
      </c>
      <c r="AC614" s="46"/>
      <c r="AE614" s="37"/>
    </row>
    <row r="615" spans="1:31" s="36" customFormat="1" ht="15" customHeight="1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>
      <c r="A618" s="40" t="s">
        <v>34</v>
      </c>
      <c r="B618" s="34">
        <f>[1]consoCURRENT!E12861</f>
        <v>48113000</v>
      </c>
      <c r="C618" s="34">
        <f>[1]consoCURRENT!F12861</f>
        <v>0</v>
      </c>
      <c r="D618" s="34">
        <f>[1]consoCURRENT!G12861</f>
        <v>48113000</v>
      </c>
      <c r="E618" s="34">
        <f>[1]consoCURRENT!H12861</f>
        <v>3044417.81</v>
      </c>
      <c r="F618" s="34">
        <f>[1]consoCURRENT!I12861</f>
        <v>0</v>
      </c>
      <c r="G618" s="34">
        <f>[1]consoCURRENT!J12861</f>
        <v>0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3044417.81</v>
      </c>
      <c r="O618" s="34">
        <f>[1]consoCURRENT!R12861</f>
        <v>0</v>
      </c>
      <c r="P618" s="34">
        <f>[1]consoCURRENT!S12861</f>
        <v>0</v>
      </c>
      <c r="Q618" s="34">
        <f>[1]consoCURRENT!T12861</f>
        <v>0</v>
      </c>
      <c r="R618" s="34">
        <f>[1]consoCURRENT!U12861</f>
        <v>0</v>
      </c>
      <c r="S618" s="34">
        <f>[1]consoCURRENT!V12861</f>
        <v>0</v>
      </c>
      <c r="T618" s="34">
        <f>[1]consoCURRENT!W12861</f>
        <v>0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3044417.81</v>
      </c>
      <c r="AA618" s="34">
        <f>D618-Z618</f>
        <v>45068582.189999998</v>
      </c>
      <c r="AB618" s="41">
        <f>Z618/D618</f>
        <v>6.32764078315632E-2</v>
      </c>
      <c r="AC618" s="35"/>
      <c r="AE618" s="37"/>
    </row>
    <row r="619" spans="1:31" s="36" customFormat="1" ht="18" customHeight="1">
      <c r="A619" s="40" t="s">
        <v>35</v>
      </c>
      <c r="B619" s="34">
        <f>[1]consoCURRENT!E12974</f>
        <v>63819000</v>
      </c>
      <c r="C619" s="34">
        <f>[1]consoCURRENT!F12974</f>
        <v>0</v>
      </c>
      <c r="D619" s="34">
        <f>[1]consoCURRENT!G12974</f>
        <v>63819000</v>
      </c>
      <c r="E619" s="34">
        <f>[1]consoCURRENT!H12974</f>
        <v>53762470.200000003</v>
      </c>
      <c r="F619" s="34">
        <f>[1]consoCURRENT!I12974</f>
        <v>0</v>
      </c>
      <c r="G619" s="34">
        <f>[1]consoCURRENT!J12974</f>
        <v>0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53762470.200000003</v>
      </c>
      <c r="O619" s="34">
        <f>[1]consoCURRENT!R12974</f>
        <v>0</v>
      </c>
      <c r="P619" s="34">
        <f>[1]consoCURRENT!S12974</f>
        <v>0</v>
      </c>
      <c r="Q619" s="34">
        <f>[1]consoCURRENT!T12974</f>
        <v>0</v>
      </c>
      <c r="R619" s="34">
        <f>[1]consoCURRENT!U12974</f>
        <v>0</v>
      </c>
      <c r="S619" s="34">
        <f>[1]consoCURRENT!V12974</f>
        <v>0</v>
      </c>
      <c r="T619" s="34">
        <f>[1]consoCURRENT!W12974</f>
        <v>0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>SUM(M619:Y619)</f>
        <v>53762470.200000003</v>
      </c>
      <c r="AA619" s="34">
        <f>D619-Z619</f>
        <v>10056529.799999997</v>
      </c>
      <c r="AB619" s="41">
        <f>Z619/D619</f>
        <v>0.84242106896065438</v>
      </c>
      <c r="AC619" s="35"/>
      <c r="AE619" s="37"/>
    </row>
    <row r="620" spans="1:31" s="36" customFormat="1" ht="18" hidden="1" customHeight="1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>SUM(M620:Y620)</f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>SUM(M621:Y621)</f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>
      <c r="A622" s="42" t="s">
        <v>38</v>
      </c>
      <c r="B622" s="43">
        <f t="shared" ref="B622:AA622" si="133">SUM(B618:B621)</f>
        <v>111932000</v>
      </c>
      <c r="C622" s="43">
        <f t="shared" si="133"/>
        <v>0</v>
      </c>
      <c r="D622" s="43">
        <f t="shared" si="133"/>
        <v>111932000</v>
      </c>
      <c r="E622" s="43">
        <f t="shared" si="133"/>
        <v>56806888.010000005</v>
      </c>
      <c r="F622" s="43">
        <f t="shared" si="133"/>
        <v>0</v>
      </c>
      <c r="G622" s="43">
        <f t="shared" si="133"/>
        <v>0</v>
      </c>
      <c r="H622" s="43">
        <f t="shared" si="133"/>
        <v>0</v>
      </c>
      <c r="I622" s="43">
        <f t="shared" si="133"/>
        <v>0</v>
      </c>
      <c r="J622" s="43">
        <f t="shared" si="133"/>
        <v>0</v>
      </c>
      <c r="K622" s="43">
        <f t="shared" si="133"/>
        <v>0</v>
      </c>
      <c r="L622" s="43">
        <f t="shared" si="133"/>
        <v>0</v>
      </c>
      <c r="M622" s="43">
        <f t="shared" si="133"/>
        <v>0</v>
      </c>
      <c r="N622" s="43">
        <f t="shared" si="133"/>
        <v>56806888.010000005</v>
      </c>
      <c r="O622" s="43">
        <f t="shared" si="133"/>
        <v>0</v>
      </c>
      <c r="P622" s="43">
        <f t="shared" si="133"/>
        <v>0</v>
      </c>
      <c r="Q622" s="43">
        <f t="shared" si="133"/>
        <v>0</v>
      </c>
      <c r="R622" s="43">
        <f t="shared" si="133"/>
        <v>0</v>
      </c>
      <c r="S622" s="43">
        <f t="shared" si="133"/>
        <v>0</v>
      </c>
      <c r="T622" s="43">
        <f t="shared" si="133"/>
        <v>0</v>
      </c>
      <c r="U622" s="43">
        <f t="shared" si="133"/>
        <v>0</v>
      </c>
      <c r="V622" s="43">
        <f t="shared" si="133"/>
        <v>0</v>
      </c>
      <c r="W622" s="43">
        <f t="shared" si="133"/>
        <v>0</v>
      </c>
      <c r="X622" s="43">
        <f t="shared" si="133"/>
        <v>0</v>
      </c>
      <c r="Y622" s="43">
        <f t="shared" si="133"/>
        <v>0</v>
      </c>
      <c r="Z622" s="43">
        <f t="shared" si="133"/>
        <v>56806888.010000005</v>
      </c>
      <c r="AA622" s="43">
        <f t="shared" si="133"/>
        <v>55125111.989999995</v>
      </c>
      <c r="AB622" s="44">
        <f>Z622/D622</f>
        <v>0.50751248981524499</v>
      </c>
      <c r="AC622" s="35"/>
      <c r="AE622" s="37"/>
    </row>
    <row r="623" spans="1:31" s="36" customFormat="1" ht="18" hidden="1" customHeight="1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>
      <c r="A624" s="42" t="s">
        <v>40</v>
      </c>
      <c r="B624" s="43">
        <f t="shared" ref="B624:AA624" si="134">B623+B622</f>
        <v>111932000</v>
      </c>
      <c r="C624" s="43">
        <f t="shared" si="134"/>
        <v>0</v>
      </c>
      <c r="D624" s="43">
        <f t="shared" si="134"/>
        <v>111932000</v>
      </c>
      <c r="E624" s="43">
        <f t="shared" si="134"/>
        <v>56806888.010000005</v>
      </c>
      <c r="F624" s="43">
        <f t="shared" si="134"/>
        <v>0</v>
      </c>
      <c r="G624" s="43">
        <f t="shared" si="134"/>
        <v>0</v>
      </c>
      <c r="H624" s="43">
        <f t="shared" si="134"/>
        <v>0</v>
      </c>
      <c r="I624" s="43">
        <f t="shared" si="134"/>
        <v>0</v>
      </c>
      <c r="J624" s="43">
        <f t="shared" si="134"/>
        <v>0</v>
      </c>
      <c r="K624" s="43">
        <f t="shared" si="134"/>
        <v>0</v>
      </c>
      <c r="L624" s="43">
        <f t="shared" si="134"/>
        <v>0</v>
      </c>
      <c r="M624" s="43">
        <f t="shared" si="134"/>
        <v>0</v>
      </c>
      <c r="N624" s="43">
        <f t="shared" si="134"/>
        <v>56806888.010000005</v>
      </c>
      <c r="O624" s="43">
        <f t="shared" si="134"/>
        <v>0</v>
      </c>
      <c r="P624" s="43">
        <f t="shared" si="134"/>
        <v>0</v>
      </c>
      <c r="Q624" s="43">
        <f t="shared" si="134"/>
        <v>0</v>
      </c>
      <c r="R624" s="43">
        <f t="shared" si="134"/>
        <v>0</v>
      </c>
      <c r="S624" s="43">
        <f t="shared" si="134"/>
        <v>0</v>
      </c>
      <c r="T624" s="43">
        <f t="shared" si="134"/>
        <v>0</v>
      </c>
      <c r="U624" s="43">
        <f t="shared" si="134"/>
        <v>0</v>
      </c>
      <c r="V624" s="43">
        <f t="shared" si="134"/>
        <v>0</v>
      </c>
      <c r="W624" s="43">
        <f t="shared" si="134"/>
        <v>0</v>
      </c>
      <c r="X624" s="43">
        <f t="shared" si="134"/>
        <v>0</v>
      </c>
      <c r="Y624" s="43">
        <f t="shared" si="134"/>
        <v>0</v>
      </c>
      <c r="Z624" s="43">
        <f t="shared" si="134"/>
        <v>56806888.010000005</v>
      </c>
      <c r="AA624" s="43">
        <f t="shared" si="134"/>
        <v>55125111.989999995</v>
      </c>
      <c r="AB624" s="44">
        <f>Z624/D624</f>
        <v>0.50751248981524499</v>
      </c>
      <c r="AC624" s="46"/>
      <c r="AE624" s="37"/>
    </row>
    <row r="625" spans="1:31" s="36" customFormat="1" ht="15" customHeight="1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>
      <c r="A628" s="40" t="s">
        <v>34</v>
      </c>
      <c r="B628" s="34">
        <f>[1]consoCURRENT!E13074</f>
        <v>33288000</v>
      </c>
      <c r="C628" s="34">
        <f>[1]consoCURRENT!F13074</f>
        <v>0</v>
      </c>
      <c r="D628" s="34">
        <f>[1]consoCURRENT!G13074</f>
        <v>33288000</v>
      </c>
      <c r="E628" s="34">
        <f>[1]consoCURRENT!H13074</f>
        <v>2166963.66</v>
      </c>
      <c r="F628" s="34">
        <f>[1]consoCURRENT!I13074</f>
        <v>0</v>
      </c>
      <c r="G628" s="34">
        <f>[1]consoCURRENT!J13074</f>
        <v>0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2166963.66</v>
      </c>
      <c r="O628" s="34">
        <f>[1]consoCURRENT!R13074</f>
        <v>0</v>
      </c>
      <c r="P628" s="34">
        <f>[1]consoCURRENT!S13074</f>
        <v>0</v>
      </c>
      <c r="Q628" s="34">
        <f>[1]consoCURRENT!T13074</f>
        <v>0</v>
      </c>
      <c r="R628" s="34">
        <f>[1]consoCURRENT!U13074</f>
        <v>0</v>
      </c>
      <c r="S628" s="34">
        <f>[1]consoCURRENT!V13074</f>
        <v>0</v>
      </c>
      <c r="T628" s="34">
        <f>[1]consoCURRENT!W13074</f>
        <v>0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2166963.66</v>
      </c>
      <c r="AA628" s="34">
        <f>D628-Z628</f>
        <v>31121036.34</v>
      </c>
      <c r="AB628" s="41">
        <f>Z628/D628</f>
        <v>6.5097442321557328E-2</v>
      </c>
      <c r="AC628" s="35"/>
      <c r="AE628" s="37"/>
    </row>
    <row r="629" spans="1:31" s="36" customFormat="1" ht="18" customHeight="1">
      <c r="A629" s="40" t="s">
        <v>35</v>
      </c>
      <c r="B629" s="34">
        <f>[1]consoCURRENT!E13187</f>
        <v>97753000</v>
      </c>
      <c r="C629" s="34">
        <f>[1]consoCURRENT!F13187</f>
        <v>0</v>
      </c>
      <c r="D629" s="34">
        <f>[1]consoCURRENT!G13187</f>
        <v>97753000</v>
      </c>
      <c r="E629" s="34">
        <f>[1]consoCURRENT!H13187</f>
        <v>0</v>
      </c>
      <c r="F629" s="34">
        <f>[1]consoCURRENT!I13187</f>
        <v>0</v>
      </c>
      <c r="G629" s="34">
        <f>[1]consoCURRENT!J13187</f>
        <v>0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0</v>
      </c>
      <c r="O629" s="34">
        <f>[1]consoCURRENT!R13187</f>
        <v>0</v>
      </c>
      <c r="P629" s="34">
        <f>[1]consoCURRENT!S13187</f>
        <v>0</v>
      </c>
      <c r="Q629" s="34">
        <f>[1]consoCURRENT!T13187</f>
        <v>0</v>
      </c>
      <c r="R629" s="34">
        <f>[1]consoCURRENT!U13187</f>
        <v>0</v>
      </c>
      <c r="S629" s="34">
        <f>[1]consoCURRENT!V13187</f>
        <v>0</v>
      </c>
      <c r="T629" s="34">
        <f>[1]consoCURRENT!W13187</f>
        <v>0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>SUM(M629:Y629)</f>
        <v>0</v>
      </c>
      <c r="AA629" s="34">
        <f>D629-Z629</f>
        <v>97753000</v>
      </c>
      <c r="AB629" s="41">
        <f>Z629/D629</f>
        <v>0</v>
      </c>
      <c r="AC629" s="35"/>
      <c r="AE629" s="37"/>
    </row>
    <row r="630" spans="1:31" s="36" customFormat="1" ht="18" hidden="1" customHeight="1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>SUM(M630:Y630)</f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>SUM(M631:Y631)</f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>
      <c r="A632" s="42" t="s">
        <v>38</v>
      </c>
      <c r="B632" s="43">
        <f t="shared" ref="B632:AA632" si="135">SUM(B628:B631)</f>
        <v>131041000</v>
      </c>
      <c r="C632" s="43">
        <f t="shared" si="135"/>
        <v>0</v>
      </c>
      <c r="D632" s="43">
        <f t="shared" si="135"/>
        <v>131041000</v>
      </c>
      <c r="E632" s="43">
        <f t="shared" si="135"/>
        <v>2166963.66</v>
      </c>
      <c r="F632" s="43">
        <f t="shared" si="135"/>
        <v>0</v>
      </c>
      <c r="G632" s="43">
        <f t="shared" si="135"/>
        <v>0</v>
      </c>
      <c r="H632" s="43">
        <f t="shared" si="135"/>
        <v>0</v>
      </c>
      <c r="I632" s="43">
        <f t="shared" si="135"/>
        <v>0</v>
      </c>
      <c r="J632" s="43">
        <f t="shared" si="135"/>
        <v>0</v>
      </c>
      <c r="K632" s="43">
        <f t="shared" si="135"/>
        <v>0</v>
      </c>
      <c r="L632" s="43">
        <f t="shared" si="135"/>
        <v>0</v>
      </c>
      <c r="M632" s="43">
        <f t="shared" si="135"/>
        <v>0</v>
      </c>
      <c r="N632" s="43">
        <f t="shared" si="135"/>
        <v>2166963.66</v>
      </c>
      <c r="O632" s="43">
        <f t="shared" si="135"/>
        <v>0</v>
      </c>
      <c r="P632" s="43">
        <f t="shared" si="135"/>
        <v>0</v>
      </c>
      <c r="Q632" s="43">
        <f t="shared" si="135"/>
        <v>0</v>
      </c>
      <c r="R632" s="43">
        <f t="shared" si="135"/>
        <v>0</v>
      </c>
      <c r="S632" s="43">
        <f t="shared" si="135"/>
        <v>0</v>
      </c>
      <c r="T632" s="43">
        <f t="shared" si="135"/>
        <v>0</v>
      </c>
      <c r="U632" s="43">
        <f t="shared" si="135"/>
        <v>0</v>
      </c>
      <c r="V632" s="43">
        <f t="shared" si="135"/>
        <v>0</v>
      </c>
      <c r="W632" s="43">
        <f t="shared" si="135"/>
        <v>0</v>
      </c>
      <c r="X632" s="43">
        <f t="shared" si="135"/>
        <v>0</v>
      </c>
      <c r="Y632" s="43">
        <f t="shared" si="135"/>
        <v>0</v>
      </c>
      <c r="Z632" s="43">
        <f t="shared" si="135"/>
        <v>2166963.66</v>
      </c>
      <c r="AA632" s="43">
        <f t="shared" si="135"/>
        <v>128874036.34</v>
      </c>
      <c r="AB632" s="44">
        <f>Z632/D632</f>
        <v>1.6536531772498683E-2</v>
      </c>
      <c r="AC632" s="35"/>
      <c r="AE632" s="37"/>
    </row>
    <row r="633" spans="1:31" s="36" customFormat="1" ht="18" hidden="1" customHeight="1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>
      <c r="A634" s="42" t="s">
        <v>40</v>
      </c>
      <c r="B634" s="43">
        <f t="shared" ref="B634:AA634" si="136">B633+B632</f>
        <v>131041000</v>
      </c>
      <c r="C634" s="43">
        <f t="shared" si="136"/>
        <v>0</v>
      </c>
      <c r="D634" s="43">
        <f t="shared" si="136"/>
        <v>131041000</v>
      </c>
      <c r="E634" s="43">
        <f t="shared" si="136"/>
        <v>2166963.66</v>
      </c>
      <c r="F634" s="43">
        <f t="shared" si="136"/>
        <v>0</v>
      </c>
      <c r="G634" s="43">
        <f t="shared" si="136"/>
        <v>0</v>
      </c>
      <c r="H634" s="43">
        <f t="shared" si="136"/>
        <v>0</v>
      </c>
      <c r="I634" s="43">
        <f t="shared" si="136"/>
        <v>0</v>
      </c>
      <c r="J634" s="43">
        <f t="shared" si="136"/>
        <v>0</v>
      </c>
      <c r="K634" s="43">
        <f t="shared" si="136"/>
        <v>0</v>
      </c>
      <c r="L634" s="43">
        <f t="shared" si="136"/>
        <v>0</v>
      </c>
      <c r="M634" s="43">
        <f t="shared" si="136"/>
        <v>0</v>
      </c>
      <c r="N634" s="43">
        <f t="shared" si="136"/>
        <v>2166963.66</v>
      </c>
      <c r="O634" s="43">
        <f t="shared" si="136"/>
        <v>0</v>
      </c>
      <c r="P634" s="43">
        <f t="shared" si="136"/>
        <v>0</v>
      </c>
      <c r="Q634" s="43">
        <f t="shared" si="136"/>
        <v>0</v>
      </c>
      <c r="R634" s="43">
        <f t="shared" si="136"/>
        <v>0</v>
      </c>
      <c r="S634" s="43">
        <f t="shared" si="136"/>
        <v>0</v>
      </c>
      <c r="T634" s="43">
        <f t="shared" si="136"/>
        <v>0</v>
      </c>
      <c r="U634" s="43">
        <f t="shared" si="136"/>
        <v>0</v>
      </c>
      <c r="V634" s="43">
        <f t="shared" si="136"/>
        <v>0</v>
      </c>
      <c r="W634" s="43">
        <f t="shared" si="136"/>
        <v>0</v>
      </c>
      <c r="X634" s="43">
        <f t="shared" si="136"/>
        <v>0</v>
      </c>
      <c r="Y634" s="43">
        <f t="shared" si="136"/>
        <v>0</v>
      </c>
      <c r="Z634" s="43">
        <f t="shared" si="136"/>
        <v>2166963.66</v>
      </c>
      <c r="AA634" s="43">
        <f t="shared" si="136"/>
        <v>128874036.34</v>
      </c>
      <c r="AB634" s="44">
        <f>Z634/D634</f>
        <v>1.6536531772498683E-2</v>
      </c>
      <c r="AC634" s="46"/>
      <c r="AE634" s="37"/>
    </row>
    <row r="635" spans="1:31" s="36" customFormat="1" ht="15" customHeight="1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>
      <c r="A638" s="40" t="s">
        <v>34</v>
      </c>
      <c r="B638" s="34">
        <f>[1]consoCURRENT!E13287</f>
        <v>30371000</v>
      </c>
      <c r="C638" s="34">
        <f>[1]consoCURRENT!F13287</f>
        <v>0</v>
      </c>
      <c r="D638" s="34">
        <f>[1]consoCURRENT!G13287</f>
        <v>30371000</v>
      </c>
      <c r="E638" s="34">
        <f>[1]consoCURRENT!H13287</f>
        <v>1889266.32</v>
      </c>
      <c r="F638" s="34">
        <f>[1]consoCURRENT!I13287</f>
        <v>0</v>
      </c>
      <c r="G638" s="34">
        <f>[1]consoCURRENT!J13287</f>
        <v>0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1889266.32</v>
      </c>
      <c r="O638" s="34">
        <f>[1]consoCURRENT!R13287</f>
        <v>0</v>
      </c>
      <c r="P638" s="34">
        <f>[1]consoCURRENT!S13287</f>
        <v>0</v>
      </c>
      <c r="Q638" s="34">
        <f>[1]consoCURRENT!T13287</f>
        <v>0</v>
      </c>
      <c r="R638" s="34">
        <f>[1]consoCURRENT!U13287</f>
        <v>0</v>
      </c>
      <c r="S638" s="34">
        <f>[1]consoCURRENT!V13287</f>
        <v>0</v>
      </c>
      <c r="T638" s="34">
        <f>[1]consoCURRENT!W13287</f>
        <v>0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1889266.32</v>
      </c>
      <c r="AA638" s="34">
        <f>D638-Z638</f>
        <v>28481733.68</v>
      </c>
      <c r="AB638" s="41">
        <f>Z638/D638</f>
        <v>6.220625991900168E-2</v>
      </c>
      <c r="AC638" s="35"/>
      <c r="AE638" s="37"/>
    </row>
    <row r="639" spans="1:31" s="36" customFormat="1" ht="18" customHeight="1">
      <c r="A639" s="40" t="s">
        <v>35</v>
      </c>
      <c r="B639" s="34">
        <f>[1]consoCURRENT!E13400</f>
        <v>61265000</v>
      </c>
      <c r="C639" s="34">
        <f>[1]consoCURRENT!F13400</f>
        <v>0</v>
      </c>
      <c r="D639" s="34">
        <f>[1]consoCURRENT!G13400</f>
        <v>61265000</v>
      </c>
      <c r="E639" s="34">
        <f>[1]consoCURRENT!H13400</f>
        <v>12778106.560000001</v>
      </c>
      <c r="F639" s="34">
        <f>[1]consoCURRENT!I13400</f>
        <v>0</v>
      </c>
      <c r="G639" s="34">
        <f>[1]consoCURRENT!J13400</f>
        <v>0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12778106.560000001</v>
      </c>
      <c r="O639" s="34">
        <f>[1]consoCURRENT!R13400</f>
        <v>0</v>
      </c>
      <c r="P639" s="34">
        <f>[1]consoCURRENT!S13400</f>
        <v>0</v>
      </c>
      <c r="Q639" s="34">
        <f>[1]consoCURRENT!T13400</f>
        <v>0</v>
      </c>
      <c r="R639" s="34">
        <f>[1]consoCURRENT!U13400</f>
        <v>0</v>
      </c>
      <c r="S639" s="34">
        <f>[1]consoCURRENT!V13400</f>
        <v>0</v>
      </c>
      <c r="T639" s="34">
        <f>[1]consoCURRENT!W13400</f>
        <v>0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>SUM(M639:Y639)</f>
        <v>12778106.560000001</v>
      </c>
      <c r="AA639" s="34">
        <f>D639-Z639</f>
        <v>48486893.439999998</v>
      </c>
      <c r="AB639" s="41">
        <f>Z639/D639</f>
        <v>0.2085710692891537</v>
      </c>
      <c r="AC639" s="35"/>
      <c r="AE639" s="37"/>
    </row>
    <row r="640" spans="1:31" s="36" customFormat="1" ht="18" hidden="1" customHeight="1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>SUM(M640:Y640)</f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>SUM(M641:Y641)</f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>
      <c r="A642" s="42" t="s">
        <v>38</v>
      </c>
      <c r="B642" s="43">
        <f t="shared" ref="B642:AA642" si="137">SUM(B638:B641)</f>
        <v>91636000</v>
      </c>
      <c r="C642" s="43">
        <f t="shared" si="137"/>
        <v>0</v>
      </c>
      <c r="D642" s="43">
        <f t="shared" si="137"/>
        <v>91636000</v>
      </c>
      <c r="E642" s="43">
        <f t="shared" si="137"/>
        <v>14667372.880000001</v>
      </c>
      <c r="F642" s="43">
        <f t="shared" si="137"/>
        <v>0</v>
      </c>
      <c r="G642" s="43">
        <f t="shared" si="137"/>
        <v>0</v>
      </c>
      <c r="H642" s="43">
        <f t="shared" si="137"/>
        <v>0</v>
      </c>
      <c r="I642" s="43">
        <f t="shared" si="137"/>
        <v>0</v>
      </c>
      <c r="J642" s="43">
        <f t="shared" si="137"/>
        <v>0</v>
      </c>
      <c r="K642" s="43">
        <f t="shared" si="137"/>
        <v>0</v>
      </c>
      <c r="L642" s="43">
        <f t="shared" si="137"/>
        <v>0</v>
      </c>
      <c r="M642" s="43">
        <f t="shared" si="137"/>
        <v>0</v>
      </c>
      <c r="N642" s="43">
        <f t="shared" si="137"/>
        <v>14667372.880000001</v>
      </c>
      <c r="O642" s="43">
        <f t="shared" si="137"/>
        <v>0</v>
      </c>
      <c r="P642" s="43">
        <f t="shared" si="137"/>
        <v>0</v>
      </c>
      <c r="Q642" s="43">
        <f t="shared" si="137"/>
        <v>0</v>
      </c>
      <c r="R642" s="43">
        <f t="shared" si="137"/>
        <v>0</v>
      </c>
      <c r="S642" s="43">
        <f t="shared" si="137"/>
        <v>0</v>
      </c>
      <c r="T642" s="43">
        <f t="shared" si="137"/>
        <v>0</v>
      </c>
      <c r="U642" s="43">
        <f t="shared" si="137"/>
        <v>0</v>
      </c>
      <c r="V642" s="43">
        <f t="shared" si="137"/>
        <v>0</v>
      </c>
      <c r="W642" s="43">
        <f t="shared" si="137"/>
        <v>0</v>
      </c>
      <c r="X642" s="43">
        <f t="shared" si="137"/>
        <v>0</v>
      </c>
      <c r="Y642" s="43">
        <f t="shared" si="137"/>
        <v>0</v>
      </c>
      <c r="Z642" s="43">
        <f t="shared" si="137"/>
        <v>14667372.880000001</v>
      </c>
      <c r="AA642" s="43">
        <f t="shared" si="137"/>
        <v>76968627.120000005</v>
      </c>
      <c r="AB642" s="44">
        <f>Z642/D642</f>
        <v>0.16006125190972981</v>
      </c>
      <c r="AC642" s="35"/>
      <c r="AE642" s="37"/>
    </row>
    <row r="643" spans="1:31" s="36" customFormat="1" ht="18" hidden="1" customHeight="1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>
      <c r="A644" s="42" t="s">
        <v>40</v>
      </c>
      <c r="B644" s="43">
        <f t="shared" ref="B644:AA644" si="138">B643+B642</f>
        <v>91636000</v>
      </c>
      <c r="C644" s="43">
        <f t="shared" si="138"/>
        <v>0</v>
      </c>
      <c r="D644" s="43">
        <f t="shared" si="138"/>
        <v>91636000</v>
      </c>
      <c r="E644" s="43">
        <f t="shared" si="138"/>
        <v>14667372.880000001</v>
      </c>
      <c r="F644" s="43">
        <f t="shared" si="138"/>
        <v>0</v>
      </c>
      <c r="G644" s="43">
        <f t="shared" si="138"/>
        <v>0</v>
      </c>
      <c r="H644" s="43">
        <f t="shared" si="138"/>
        <v>0</v>
      </c>
      <c r="I644" s="43">
        <f t="shared" si="138"/>
        <v>0</v>
      </c>
      <c r="J644" s="43">
        <f t="shared" si="138"/>
        <v>0</v>
      </c>
      <c r="K644" s="43">
        <f t="shared" si="138"/>
        <v>0</v>
      </c>
      <c r="L644" s="43">
        <f t="shared" si="138"/>
        <v>0</v>
      </c>
      <c r="M644" s="43">
        <f t="shared" si="138"/>
        <v>0</v>
      </c>
      <c r="N644" s="43">
        <f t="shared" si="138"/>
        <v>14667372.880000001</v>
      </c>
      <c r="O644" s="43">
        <f t="shared" si="138"/>
        <v>0</v>
      </c>
      <c r="P644" s="43">
        <f t="shared" si="138"/>
        <v>0</v>
      </c>
      <c r="Q644" s="43">
        <f t="shared" si="138"/>
        <v>0</v>
      </c>
      <c r="R644" s="43">
        <f t="shared" si="138"/>
        <v>0</v>
      </c>
      <c r="S644" s="43">
        <f t="shared" si="138"/>
        <v>0</v>
      </c>
      <c r="T644" s="43">
        <f t="shared" si="138"/>
        <v>0</v>
      </c>
      <c r="U644" s="43">
        <f t="shared" si="138"/>
        <v>0</v>
      </c>
      <c r="V644" s="43">
        <f t="shared" si="138"/>
        <v>0</v>
      </c>
      <c r="W644" s="43">
        <f t="shared" si="138"/>
        <v>0</v>
      </c>
      <c r="X644" s="43">
        <f t="shared" si="138"/>
        <v>0</v>
      </c>
      <c r="Y644" s="43">
        <f t="shared" si="138"/>
        <v>0</v>
      </c>
      <c r="Z644" s="43">
        <f t="shared" si="138"/>
        <v>14667372.880000001</v>
      </c>
      <c r="AA644" s="43">
        <f t="shared" si="138"/>
        <v>76968627.120000005</v>
      </c>
      <c r="AB644" s="44">
        <f>Z644/D644</f>
        <v>0.16006125190972981</v>
      </c>
      <c r="AC644" s="46"/>
      <c r="AE644" s="37"/>
    </row>
    <row r="645" spans="1:31" s="36" customFormat="1" ht="15" customHeight="1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>
      <c r="A648" s="40" t="s">
        <v>34</v>
      </c>
      <c r="B648" s="34">
        <f>[1]consoCURRENT!E13500</f>
        <v>14152000</v>
      </c>
      <c r="C648" s="34">
        <f>[1]consoCURRENT!F13500</f>
        <v>0</v>
      </c>
      <c r="D648" s="34">
        <f>[1]consoCURRENT!G13500</f>
        <v>14152000</v>
      </c>
      <c r="E648" s="34">
        <f>[1]consoCURRENT!H13500</f>
        <v>871222.74</v>
      </c>
      <c r="F648" s="34">
        <f>[1]consoCURRENT!I13500</f>
        <v>0</v>
      </c>
      <c r="G648" s="34">
        <f>[1]consoCURRENT!J13500</f>
        <v>0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871222.74</v>
      </c>
      <c r="O648" s="34">
        <f>[1]consoCURRENT!R13500</f>
        <v>0</v>
      </c>
      <c r="P648" s="34">
        <f>[1]consoCURRENT!S13500</f>
        <v>0</v>
      </c>
      <c r="Q648" s="34">
        <f>[1]consoCURRENT!T13500</f>
        <v>0</v>
      </c>
      <c r="R648" s="34">
        <f>[1]consoCURRENT!U13500</f>
        <v>0</v>
      </c>
      <c r="S648" s="34">
        <f>[1]consoCURRENT!V13500</f>
        <v>0</v>
      </c>
      <c r="T648" s="34">
        <f>[1]consoCURRENT!W13500</f>
        <v>0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871222.74</v>
      </c>
      <c r="AA648" s="34">
        <f>D648-Z648</f>
        <v>13280777.26</v>
      </c>
      <c r="AB648" s="41">
        <f>Z648/D648</f>
        <v>6.1561810344827585E-2</v>
      </c>
      <c r="AC648" s="35"/>
      <c r="AE648" s="37"/>
    </row>
    <row r="649" spans="1:31" s="36" customFormat="1" ht="18" customHeight="1">
      <c r="A649" s="40" t="s">
        <v>35</v>
      </c>
      <c r="B649" s="34">
        <f>[1]consoCURRENT!E13613</f>
        <v>40716000</v>
      </c>
      <c r="C649" s="34">
        <f>[1]consoCURRENT!F13613</f>
        <v>0</v>
      </c>
      <c r="D649" s="34">
        <f>[1]consoCURRENT!G13613</f>
        <v>40716000</v>
      </c>
      <c r="E649" s="34">
        <f>[1]consoCURRENT!H13613</f>
        <v>0</v>
      </c>
      <c r="F649" s="34">
        <f>[1]consoCURRENT!I13613</f>
        <v>0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0</v>
      </c>
      <c r="O649" s="34">
        <f>[1]consoCURRENT!R13613</f>
        <v>0</v>
      </c>
      <c r="P649" s="34">
        <f>[1]consoCURRENT!S13613</f>
        <v>0</v>
      </c>
      <c r="Q649" s="34">
        <f>[1]consoCURRENT!T13613</f>
        <v>0</v>
      </c>
      <c r="R649" s="34">
        <f>[1]consoCURRENT!U13613</f>
        <v>0</v>
      </c>
      <c r="S649" s="34">
        <f>[1]consoCURRENT!V13613</f>
        <v>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>SUM(M649:Y649)</f>
        <v>0</v>
      </c>
      <c r="AA649" s="34">
        <f>D649-Z649</f>
        <v>40716000</v>
      </c>
      <c r="AB649" s="41">
        <f>Z649/D649</f>
        <v>0</v>
      </c>
      <c r="AC649" s="35"/>
      <c r="AE649" s="37"/>
    </row>
    <row r="650" spans="1:31" s="36" customFormat="1" ht="18" hidden="1" customHeight="1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>SUM(M650:Y650)</f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>SUM(M651:Y651)</f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>
      <c r="A652" s="42" t="s">
        <v>38</v>
      </c>
      <c r="B652" s="43">
        <f t="shared" ref="B652:AA652" si="139">SUM(B648:B651)</f>
        <v>54868000</v>
      </c>
      <c r="C652" s="43">
        <f t="shared" si="139"/>
        <v>0</v>
      </c>
      <c r="D652" s="43">
        <f t="shared" si="139"/>
        <v>54868000</v>
      </c>
      <c r="E652" s="43">
        <f t="shared" si="139"/>
        <v>871222.74</v>
      </c>
      <c r="F652" s="43">
        <f t="shared" si="139"/>
        <v>0</v>
      </c>
      <c r="G652" s="43">
        <f t="shared" si="139"/>
        <v>0</v>
      </c>
      <c r="H652" s="43">
        <f t="shared" si="139"/>
        <v>0</v>
      </c>
      <c r="I652" s="43">
        <f t="shared" si="139"/>
        <v>0</v>
      </c>
      <c r="J652" s="43">
        <f t="shared" si="139"/>
        <v>0</v>
      </c>
      <c r="K652" s="43">
        <f t="shared" si="139"/>
        <v>0</v>
      </c>
      <c r="L652" s="43">
        <f t="shared" si="139"/>
        <v>0</v>
      </c>
      <c r="M652" s="43">
        <f t="shared" si="139"/>
        <v>0</v>
      </c>
      <c r="N652" s="43">
        <f t="shared" si="139"/>
        <v>871222.74</v>
      </c>
      <c r="O652" s="43">
        <f t="shared" si="139"/>
        <v>0</v>
      </c>
      <c r="P652" s="43">
        <f t="shared" si="139"/>
        <v>0</v>
      </c>
      <c r="Q652" s="43">
        <f t="shared" si="139"/>
        <v>0</v>
      </c>
      <c r="R652" s="43">
        <f t="shared" si="139"/>
        <v>0</v>
      </c>
      <c r="S652" s="43">
        <f t="shared" si="139"/>
        <v>0</v>
      </c>
      <c r="T652" s="43">
        <f t="shared" si="139"/>
        <v>0</v>
      </c>
      <c r="U652" s="43">
        <f t="shared" si="139"/>
        <v>0</v>
      </c>
      <c r="V652" s="43">
        <f t="shared" si="139"/>
        <v>0</v>
      </c>
      <c r="W652" s="43">
        <f t="shared" si="139"/>
        <v>0</v>
      </c>
      <c r="X652" s="43">
        <f t="shared" si="139"/>
        <v>0</v>
      </c>
      <c r="Y652" s="43">
        <f t="shared" si="139"/>
        <v>0</v>
      </c>
      <c r="Z652" s="43">
        <f t="shared" si="139"/>
        <v>871222.74</v>
      </c>
      <c r="AA652" s="43">
        <f t="shared" si="139"/>
        <v>53996777.259999998</v>
      </c>
      <c r="AB652" s="44">
        <f>Z652/D652</f>
        <v>1.5878521907122547E-2</v>
      </c>
      <c r="AC652" s="35"/>
      <c r="AE652" s="37"/>
    </row>
    <row r="653" spans="1:31" s="36" customFormat="1" ht="18" hidden="1" customHeight="1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>
      <c r="A654" s="42" t="s">
        <v>40</v>
      </c>
      <c r="B654" s="43">
        <f t="shared" ref="B654:AA654" si="140">B653+B652</f>
        <v>54868000</v>
      </c>
      <c r="C654" s="43">
        <f t="shared" si="140"/>
        <v>0</v>
      </c>
      <c r="D654" s="43">
        <f t="shared" si="140"/>
        <v>54868000</v>
      </c>
      <c r="E654" s="43">
        <f t="shared" si="140"/>
        <v>871222.74</v>
      </c>
      <c r="F654" s="43">
        <f t="shared" si="140"/>
        <v>0</v>
      </c>
      <c r="G654" s="43">
        <f t="shared" si="140"/>
        <v>0</v>
      </c>
      <c r="H654" s="43">
        <f t="shared" si="140"/>
        <v>0</v>
      </c>
      <c r="I654" s="43">
        <f t="shared" si="140"/>
        <v>0</v>
      </c>
      <c r="J654" s="43">
        <f t="shared" si="140"/>
        <v>0</v>
      </c>
      <c r="K654" s="43">
        <f t="shared" si="140"/>
        <v>0</v>
      </c>
      <c r="L654" s="43">
        <f t="shared" si="140"/>
        <v>0</v>
      </c>
      <c r="M654" s="43">
        <f t="shared" si="140"/>
        <v>0</v>
      </c>
      <c r="N654" s="43">
        <f t="shared" si="140"/>
        <v>871222.74</v>
      </c>
      <c r="O654" s="43">
        <f t="shared" si="140"/>
        <v>0</v>
      </c>
      <c r="P654" s="43">
        <f t="shared" si="140"/>
        <v>0</v>
      </c>
      <c r="Q654" s="43">
        <f t="shared" si="140"/>
        <v>0</v>
      </c>
      <c r="R654" s="43">
        <f t="shared" si="140"/>
        <v>0</v>
      </c>
      <c r="S654" s="43">
        <f t="shared" si="140"/>
        <v>0</v>
      </c>
      <c r="T654" s="43">
        <f t="shared" si="140"/>
        <v>0</v>
      </c>
      <c r="U654" s="43">
        <f t="shared" si="140"/>
        <v>0</v>
      </c>
      <c r="V654" s="43">
        <f t="shared" si="140"/>
        <v>0</v>
      </c>
      <c r="W654" s="43">
        <f t="shared" si="140"/>
        <v>0</v>
      </c>
      <c r="X654" s="43">
        <f t="shared" si="140"/>
        <v>0</v>
      </c>
      <c r="Y654" s="43">
        <f t="shared" si="140"/>
        <v>0</v>
      </c>
      <c r="Z654" s="43">
        <f t="shared" si="140"/>
        <v>871222.74</v>
      </c>
      <c r="AA654" s="43">
        <f t="shared" si="140"/>
        <v>53996777.259999998</v>
      </c>
      <c r="AB654" s="44">
        <f>Z654/D654</f>
        <v>1.5878521907122547E-2</v>
      </c>
      <c r="AC654" s="46"/>
      <c r="AE654" s="37"/>
    </row>
    <row r="655" spans="1:31" s="36" customFormat="1" ht="15" customHeight="1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>
      <c r="A658" s="40" t="s">
        <v>34</v>
      </c>
      <c r="B658" s="34">
        <f>[1]consoCURRENT!E13713</f>
        <v>43161000</v>
      </c>
      <c r="C658" s="34">
        <f>[1]consoCURRENT!F13713</f>
        <v>0</v>
      </c>
      <c r="D658" s="34">
        <f>[1]consoCURRENT!G13713</f>
        <v>43161000</v>
      </c>
      <c r="E658" s="34">
        <f>[1]consoCURRENT!H13713</f>
        <v>3010485</v>
      </c>
      <c r="F658" s="34">
        <f>[1]consoCURRENT!I13713</f>
        <v>0</v>
      </c>
      <c r="G658" s="34">
        <f>[1]consoCURRENT!J13713</f>
        <v>0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3010485</v>
      </c>
      <c r="O658" s="34">
        <f>[1]consoCURRENT!R13713</f>
        <v>0</v>
      </c>
      <c r="P658" s="34">
        <f>[1]consoCURRENT!S13713</f>
        <v>0</v>
      </c>
      <c r="Q658" s="34">
        <f>[1]consoCURRENT!T13713</f>
        <v>0</v>
      </c>
      <c r="R658" s="34">
        <f>[1]consoCURRENT!U13713</f>
        <v>0</v>
      </c>
      <c r="S658" s="34">
        <f>[1]consoCURRENT!V13713</f>
        <v>0</v>
      </c>
      <c r="T658" s="34">
        <f>[1]consoCURRENT!W13713</f>
        <v>0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3010485</v>
      </c>
      <c r="AA658" s="34">
        <f>D658-Z658</f>
        <v>40150515</v>
      </c>
      <c r="AB658" s="41">
        <f>Z658/D658</f>
        <v>6.9750121637589493E-2</v>
      </c>
      <c r="AC658" s="35"/>
      <c r="AE658" s="37"/>
    </row>
    <row r="659" spans="1:31" s="36" customFormat="1" ht="19.7" customHeight="1">
      <c r="A659" s="40" t="s">
        <v>35</v>
      </c>
      <c r="B659" s="34">
        <f>[1]consoCURRENT!E13826</f>
        <v>62114000</v>
      </c>
      <c r="C659" s="34">
        <f>[1]consoCURRENT!F13826</f>
        <v>0</v>
      </c>
      <c r="D659" s="34">
        <f>[1]consoCURRENT!G13826</f>
        <v>62114000</v>
      </c>
      <c r="E659" s="34">
        <f>[1]consoCURRENT!H13826</f>
        <v>43900600</v>
      </c>
      <c r="F659" s="34">
        <f>[1]consoCURRENT!I13826</f>
        <v>0</v>
      </c>
      <c r="G659" s="34">
        <f>[1]consoCURRENT!J13826</f>
        <v>0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43900600</v>
      </c>
      <c r="O659" s="34">
        <f>[1]consoCURRENT!R13826</f>
        <v>0</v>
      </c>
      <c r="P659" s="34">
        <f>[1]consoCURRENT!S13826</f>
        <v>0</v>
      </c>
      <c r="Q659" s="34">
        <f>[1]consoCURRENT!T13826</f>
        <v>0</v>
      </c>
      <c r="R659" s="34">
        <f>[1]consoCURRENT!U13826</f>
        <v>0</v>
      </c>
      <c r="S659" s="34">
        <f>[1]consoCURRENT!V13826</f>
        <v>0</v>
      </c>
      <c r="T659" s="34">
        <f>[1]consoCURRENT!W13826</f>
        <v>0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>SUM(M659:Y659)</f>
        <v>43900600</v>
      </c>
      <c r="AA659" s="34">
        <f>D659-Z659</f>
        <v>18213400</v>
      </c>
      <c r="AB659" s="41">
        <f>Z659/D659</f>
        <v>0.70677464017773772</v>
      </c>
      <c r="AC659" s="35"/>
      <c r="AE659" s="37"/>
    </row>
    <row r="660" spans="1:31" s="36" customFormat="1" ht="19.7" hidden="1" customHeight="1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>SUM(M660:Y660)</f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>SUM(M661:Y661)</f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>
      <c r="A662" s="42" t="s">
        <v>38</v>
      </c>
      <c r="B662" s="43">
        <f t="shared" ref="B662:AA662" si="141">SUM(B658:B661)</f>
        <v>105275000</v>
      </c>
      <c r="C662" s="43">
        <f t="shared" si="141"/>
        <v>0</v>
      </c>
      <c r="D662" s="43">
        <f t="shared" si="141"/>
        <v>105275000</v>
      </c>
      <c r="E662" s="43">
        <f t="shared" si="141"/>
        <v>46911085</v>
      </c>
      <c r="F662" s="43">
        <f t="shared" si="141"/>
        <v>0</v>
      </c>
      <c r="G662" s="43">
        <f t="shared" si="141"/>
        <v>0</v>
      </c>
      <c r="H662" s="43">
        <f t="shared" si="141"/>
        <v>0</v>
      </c>
      <c r="I662" s="43">
        <f t="shared" si="141"/>
        <v>0</v>
      </c>
      <c r="J662" s="43">
        <f t="shared" si="141"/>
        <v>0</v>
      </c>
      <c r="K662" s="43">
        <f t="shared" si="141"/>
        <v>0</v>
      </c>
      <c r="L662" s="43">
        <f t="shared" si="141"/>
        <v>0</v>
      </c>
      <c r="M662" s="43">
        <f t="shared" si="141"/>
        <v>0</v>
      </c>
      <c r="N662" s="43">
        <f t="shared" si="141"/>
        <v>46911085</v>
      </c>
      <c r="O662" s="43">
        <f t="shared" si="141"/>
        <v>0</v>
      </c>
      <c r="P662" s="43">
        <f t="shared" si="141"/>
        <v>0</v>
      </c>
      <c r="Q662" s="43">
        <f t="shared" si="141"/>
        <v>0</v>
      </c>
      <c r="R662" s="43">
        <f t="shared" si="141"/>
        <v>0</v>
      </c>
      <c r="S662" s="43">
        <f t="shared" si="141"/>
        <v>0</v>
      </c>
      <c r="T662" s="43">
        <f t="shared" si="141"/>
        <v>0</v>
      </c>
      <c r="U662" s="43">
        <f t="shared" si="141"/>
        <v>0</v>
      </c>
      <c r="V662" s="43">
        <f t="shared" si="141"/>
        <v>0</v>
      </c>
      <c r="W662" s="43">
        <f t="shared" si="141"/>
        <v>0</v>
      </c>
      <c r="X662" s="43">
        <f t="shared" si="141"/>
        <v>0</v>
      </c>
      <c r="Y662" s="43">
        <f t="shared" si="141"/>
        <v>0</v>
      </c>
      <c r="Z662" s="43">
        <f t="shared" si="141"/>
        <v>46911085</v>
      </c>
      <c r="AA662" s="43">
        <f t="shared" si="141"/>
        <v>58363915</v>
      </c>
      <c r="AB662" s="44">
        <f>Z662/D662</f>
        <v>0.44560517691759677</v>
      </c>
      <c r="AC662" s="35"/>
      <c r="AE662" s="37"/>
    </row>
    <row r="663" spans="1:31" s="36" customFormat="1" ht="18" hidden="1" customHeight="1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>
      <c r="A664" s="42" t="s">
        <v>40</v>
      </c>
      <c r="B664" s="43">
        <f t="shared" ref="B664:AA664" si="142">B663+B662</f>
        <v>105275000</v>
      </c>
      <c r="C664" s="43">
        <f t="shared" si="142"/>
        <v>0</v>
      </c>
      <c r="D664" s="43">
        <f t="shared" si="142"/>
        <v>105275000</v>
      </c>
      <c r="E664" s="43">
        <f t="shared" si="142"/>
        <v>46911085</v>
      </c>
      <c r="F664" s="43">
        <f t="shared" si="142"/>
        <v>0</v>
      </c>
      <c r="G664" s="43">
        <f t="shared" si="142"/>
        <v>0</v>
      </c>
      <c r="H664" s="43">
        <f t="shared" si="142"/>
        <v>0</v>
      </c>
      <c r="I664" s="43">
        <f t="shared" si="142"/>
        <v>0</v>
      </c>
      <c r="J664" s="43">
        <f t="shared" si="142"/>
        <v>0</v>
      </c>
      <c r="K664" s="43">
        <f t="shared" si="142"/>
        <v>0</v>
      </c>
      <c r="L664" s="43">
        <f t="shared" si="142"/>
        <v>0</v>
      </c>
      <c r="M664" s="43">
        <f t="shared" si="142"/>
        <v>0</v>
      </c>
      <c r="N664" s="43">
        <f t="shared" si="142"/>
        <v>46911085</v>
      </c>
      <c r="O664" s="43">
        <f t="shared" si="142"/>
        <v>0</v>
      </c>
      <c r="P664" s="43">
        <f t="shared" si="142"/>
        <v>0</v>
      </c>
      <c r="Q664" s="43">
        <f t="shared" si="142"/>
        <v>0</v>
      </c>
      <c r="R664" s="43">
        <f t="shared" si="142"/>
        <v>0</v>
      </c>
      <c r="S664" s="43">
        <f t="shared" si="142"/>
        <v>0</v>
      </c>
      <c r="T664" s="43">
        <f t="shared" si="142"/>
        <v>0</v>
      </c>
      <c r="U664" s="43">
        <f t="shared" si="142"/>
        <v>0</v>
      </c>
      <c r="V664" s="43">
        <f t="shared" si="142"/>
        <v>0</v>
      </c>
      <c r="W664" s="43">
        <f t="shared" si="142"/>
        <v>0</v>
      </c>
      <c r="X664" s="43">
        <f t="shared" si="142"/>
        <v>0</v>
      </c>
      <c r="Y664" s="43">
        <f t="shared" si="142"/>
        <v>0</v>
      </c>
      <c r="Z664" s="43">
        <f t="shared" si="142"/>
        <v>46911085</v>
      </c>
      <c r="AA664" s="43">
        <f t="shared" si="142"/>
        <v>58363915</v>
      </c>
      <c r="AB664" s="44">
        <f>Z664/D664</f>
        <v>0.44560517691759677</v>
      </c>
      <c r="AC664" s="46"/>
      <c r="AE664" s="37"/>
    </row>
    <row r="665" spans="1:31" s="36" customFormat="1" ht="15" hidden="1" customHeight="1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>SUM(M673:Y673)</f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>SUM(M674:Y674)</f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>
      <c r="A675" s="42" t="s">
        <v>38</v>
      </c>
      <c r="B675" s="43">
        <f t="shared" ref="B675:AA675" si="143">SUM(B671:B674)</f>
        <v>0</v>
      </c>
      <c r="C675" s="43">
        <f t="shared" si="143"/>
        <v>0</v>
      </c>
      <c r="D675" s="43">
        <f t="shared" si="143"/>
        <v>0</v>
      </c>
      <c r="E675" s="43">
        <f t="shared" si="143"/>
        <v>0</v>
      </c>
      <c r="F675" s="43">
        <f t="shared" si="143"/>
        <v>0</v>
      </c>
      <c r="G675" s="43">
        <f t="shared" si="143"/>
        <v>0</v>
      </c>
      <c r="H675" s="43">
        <f t="shared" si="143"/>
        <v>0</v>
      </c>
      <c r="I675" s="43">
        <f t="shared" si="143"/>
        <v>0</v>
      </c>
      <c r="J675" s="43">
        <f t="shared" si="143"/>
        <v>0</v>
      </c>
      <c r="K675" s="43">
        <f t="shared" si="143"/>
        <v>0</v>
      </c>
      <c r="L675" s="43">
        <f t="shared" si="143"/>
        <v>0</v>
      </c>
      <c r="M675" s="43">
        <f t="shared" si="143"/>
        <v>0</v>
      </c>
      <c r="N675" s="43">
        <f t="shared" si="143"/>
        <v>0</v>
      </c>
      <c r="O675" s="43">
        <f t="shared" si="143"/>
        <v>0</v>
      </c>
      <c r="P675" s="43">
        <f t="shared" si="143"/>
        <v>0</v>
      </c>
      <c r="Q675" s="43">
        <f t="shared" si="143"/>
        <v>0</v>
      </c>
      <c r="R675" s="43">
        <f t="shared" si="143"/>
        <v>0</v>
      </c>
      <c r="S675" s="43">
        <f t="shared" si="143"/>
        <v>0</v>
      </c>
      <c r="T675" s="43">
        <f t="shared" si="143"/>
        <v>0</v>
      </c>
      <c r="U675" s="43">
        <f t="shared" si="143"/>
        <v>0</v>
      </c>
      <c r="V675" s="43">
        <f t="shared" si="143"/>
        <v>0</v>
      </c>
      <c r="W675" s="43">
        <f t="shared" si="143"/>
        <v>0</v>
      </c>
      <c r="X675" s="43">
        <f t="shared" si="143"/>
        <v>0</v>
      </c>
      <c r="Y675" s="43">
        <f t="shared" si="143"/>
        <v>0</v>
      </c>
      <c r="Z675" s="43">
        <f t="shared" si="143"/>
        <v>0</v>
      </c>
      <c r="AA675" s="43">
        <f t="shared" si="143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>
      <c r="A677" s="42" t="s">
        <v>40</v>
      </c>
      <c r="B677" s="43">
        <f t="shared" ref="B677:AA677" si="144">B676+B675</f>
        <v>0</v>
      </c>
      <c r="C677" s="43">
        <f t="shared" si="144"/>
        <v>0</v>
      </c>
      <c r="D677" s="43">
        <f t="shared" si="144"/>
        <v>0</v>
      </c>
      <c r="E677" s="43">
        <f t="shared" si="144"/>
        <v>0</v>
      </c>
      <c r="F677" s="43">
        <f t="shared" si="144"/>
        <v>0</v>
      </c>
      <c r="G677" s="43">
        <f t="shared" si="144"/>
        <v>0</v>
      </c>
      <c r="H677" s="43">
        <f t="shared" si="144"/>
        <v>0</v>
      </c>
      <c r="I677" s="43">
        <f t="shared" si="144"/>
        <v>0</v>
      </c>
      <c r="J677" s="43">
        <f t="shared" si="144"/>
        <v>0</v>
      </c>
      <c r="K677" s="43">
        <f t="shared" si="144"/>
        <v>0</v>
      </c>
      <c r="L677" s="43">
        <f t="shared" si="144"/>
        <v>0</v>
      </c>
      <c r="M677" s="43">
        <f t="shared" si="144"/>
        <v>0</v>
      </c>
      <c r="N677" s="43">
        <f t="shared" si="144"/>
        <v>0</v>
      </c>
      <c r="O677" s="43">
        <f t="shared" si="144"/>
        <v>0</v>
      </c>
      <c r="P677" s="43">
        <f t="shared" si="144"/>
        <v>0</v>
      </c>
      <c r="Q677" s="43">
        <f t="shared" si="144"/>
        <v>0</v>
      </c>
      <c r="R677" s="43">
        <f t="shared" si="144"/>
        <v>0</v>
      </c>
      <c r="S677" s="43">
        <f t="shared" si="144"/>
        <v>0</v>
      </c>
      <c r="T677" s="43">
        <f t="shared" si="144"/>
        <v>0</v>
      </c>
      <c r="U677" s="43">
        <f t="shared" si="144"/>
        <v>0</v>
      </c>
      <c r="V677" s="43">
        <f t="shared" si="144"/>
        <v>0</v>
      </c>
      <c r="W677" s="43">
        <f t="shared" si="144"/>
        <v>0</v>
      </c>
      <c r="X677" s="43">
        <f t="shared" si="144"/>
        <v>0</v>
      </c>
      <c r="Y677" s="43">
        <f t="shared" si="144"/>
        <v>0</v>
      </c>
      <c r="Z677" s="43">
        <f t="shared" si="144"/>
        <v>0</v>
      </c>
      <c r="AA677" s="43">
        <f t="shared" si="144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>SUM(M686:Y686)</f>
        <v>0</v>
      </c>
      <c r="AA686" s="34">
        <f>D686-Z686</f>
        <v>0</v>
      </c>
      <c r="AB686" s="60"/>
      <c r="AC686" s="35"/>
      <c r="AE686" s="37"/>
    </row>
    <row r="687" spans="1:31" s="36" customFormat="1" ht="20.45" hidden="1" customHeight="1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>SUM(M687:Y687)</f>
        <v>0</v>
      </c>
      <c r="AA687" s="34">
        <f>D687-Z687</f>
        <v>0</v>
      </c>
      <c r="AB687" s="60"/>
      <c r="AC687" s="35"/>
      <c r="AE687" s="37"/>
    </row>
    <row r="688" spans="1:31" s="36" customFormat="1" ht="18" hidden="1" customHeight="1">
      <c r="A688" s="42" t="s">
        <v>38</v>
      </c>
      <c r="B688" s="43">
        <f t="shared" ref="B688:AA688" si="145">SUM(B684:B687)</f>
        <v>0</v>
      </c>
      <c r="C688" s="43">
        <f t="shared" si="145"/>
        <v>0</v>
      </c>
      <c r="D688" s="43">
        <f t="shared" si="145"/>
        <v>0</v>
      </c>
      <c r="E688" s="43">
        <f t="shared" si="145"/>
        <v>0</v>
      </c>
      <c r="F688" s="43">
        <f t="shared" si="145"/>
        <v>0</v>
      </c>
      <c r="G688" s="43">
        <f t="shared" si="145"/>
        <v>0</v>
      </c>
      <c r="H688" s="43">
        <f t="shared" si="145"/>
        <v>0</v>
      </c>
      <c r="I688" s="43">
        <f t="shared" si="145"/>
        <v>0</v>
      </c>
      <c r="J688" s="43">
        <f t="shared" si="145"/>
        <v>0</v>
      </c>
      <c r="K688" s="43">
        <f t="shared" si="145"/>
        <v>0</v>
      </c>
      <c r="L688" s="43">
        <f t="shared" si="145"/>
        <v>0</v>
      </c>
      <c r="M688" s="43">
        <f t="shared" si="145"/>
        <v>0</v>
      </c>
      <c r="N688" s="43">
        <f t="shared" si="145"/>
        <v>0</v>
      </c>
      <c r="O688" s="43">
        <f t="shared" si="145"/>
        <v>0</v>
      </c>
      <c r="P688" s="43">
        <f t="shared" si="145"/>
        <v>0</v>
      </c>
      <c r="Q688" s="43">
        <f t="shared" si="145"/>
        <v>0</v>
      </c>
      <c r="R688" s="43">
        <f t="shared" si="145"/>
        <v>0</v>
      </c>
      <c r="S688" s="43">
        <f t="shared" si="145"/>
        <v>0</v>
      </c>
      <c r="T688" s="43">
        <f t="shared" si="145"/>
        <v>0</v>
      </c>
      <c r="U688" s="43">
        <f t="shared" si="145"/>
        <v>0</v>
      </c>
      <c r="V688" s="43">
        <f t="shared" si="145"/>
        <v>0</v>
      </c>
      <c r="W688" s="43">
        <f t="shared" si="145"/>
        <v>0</v>
      </c>
      <c r="X688" s="43">
        <f t="shared" si="145"/>
        <v>0</v>
      </c>
      <c r="Y688" s="43">
        <f t="shared" si="145"/>
        <v>0</v>
      </c>
      <c r="Z688" s="43">
        <f t="shared" si="145"/>
        <v>0</v>
      </c>
      <c r="AA688" s="43">
        <f t="shared" si="145"/>
        <v>0</v>
      </c>
      <c r="AB688" s="66" t="e">
        <f>Z688/D688</f>
        <v>#DIV/0!</v>
      </c>
      <c r="AC688" s="35"/>
      <c r="AE688" s="37"/>
    </row>
    <row r="689" spans="1:31" s="36" customFormat="1" ht="18" hidden="1" customHeight="1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>SUM(M689:Y689)</f>
        <v>0</v>
      </c>
      <c r="AA689" s="34">
        <f>D689-Z689</f>
        <v>0</v>
      </c>
      <c r="AB689" s="60"/>
      <c r="AC689" s="35"/>
      <c r="AE689" s="37"/>
    </row>
    <row r="690" spans="1:31" s="36" customFormat="1" ht="22.35" hidden="1" customHeight="1">
      <c r="A690" s="42" t="s">
        <v>40</v>
      </c>
      <c r="B690" s="43">
        <f t="shared" ref="B690:AA690" si="146">B689+B688</f>
        <v>0</v>
      </c>
      <c r="C690" s="43">
        <f t="shared" si="146"/>
        <v>0</v>
      </c>
      <c r="D690" s="43">
        <f t="shared" si="146"/>
        <v>0</v>
      </c>
      <c r="E690" s="43">
        <f t="shared" si="146"/>
        <v>0</v>
      </c>
      <c r="F690" s="43">
        <f t="shared" si="146"/>
        <v>0</v>
      </c>
      <c r="G690" s="43">
        <f t="shared" si="146"/>
        <v>0</v>
      </c>
      <c r="H690" s="43">
        <f t="shared" si="146"/>
        <v>0</v>
      </c>
      <c r="I690" s="43">
        <f t="shared" si="146"/>
        <v>0</v>
      </c>
      <c r="J690" s="43">
        <f t="shared" si="146"/>
        <v>0</v>
      </c>
      <c r="K690" s="43">
        <f t="shared" si="146"/>
        <v>0</v>
      </c>
      <c r="L690" s="43">
        <f t="shared" si="146"/>
        <v>0</v>
      </c>
      <c r="M690" s="43">
        <f t="shared" si="146"/>
        <v>0</v>
      </c>
      <c r="N690" s="43">
        <f t="shared" si="146"/>
        <v>0</v>
      </c>
      <c r="O690" s="43">
        <f t="shared" si="146"/>
        <v>0</v>
      </c>
      <c r="P690" s="43">
        <f t="shared" si="146"/>
        <v>0</v>
      </c>
      <c r="Q690" s="43">
        <f t="shared" si="146"/>
        <v>0</v>
      </c>
      <c r="R690" s="43">
        <f t="shared" si="146"/>
        <v>0</v>
      </c>
      <c r="S690" s="43">
        <f t="shared" si="146"/>
        <v>0</v>
      </c>
      <c r="T690" s="43">
        <f t="shared" si="146"/>
        <v>0</v>
      </c>
      <c r="U690" s="43">
        <f t="shared" si="146"/>
        <v>0</v>
      </c>
      <c r="V690" s="43">
        <f t="shared" si="146"/>
        <v>0</v>
      </c>
      <c r="W690" s="43">
        <f t="shared" si="146"/>
        <v>0</v>
      </c>
      <c r="X690" s="43">
        <f t="shared" si="146"/>
        <v>0</v>
      </c>
      <c r="Y690" s="43">
        <f t="shared" si="146"/>
        <v>0</v>
      </c>
      <c r="Z690" s="43">
        <f t="shared" si="146"/>
        <v>0</v>
      </c>
      <c r="AA690" s="43">
        <f t="shared" si="146"/>
        <v>0</v>
      </c>
      <c r="AB690" s="44" t="e">
        <f>Z690/D690</f>
        <v>#DIV/0!</v>
      </c>
      <c r="AC690" s="46"/>
      <c r="AE690" s="37"/>
    </row>
    <row r="691" spans="1:31" s="36" customFormat="1" ht="15" customHeight="1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>
      <c r="A692" s="56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46"/>
      <c r="AE692" s="37"/>
    </row>
    <row r="693" spans="1:31" s="36" customFormat="1" ht="33" customHeight="1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>
      <c r="A694" s="40" t="s">
        <v>34</v>
      </c>
      <c r="B694" s="34">
        <f>B704</f>
        <v>747907000</v>
      </c>
      <c r="C694" s="34">
        <f t="shared" ref="C694:Y694" si="147">C704</f>
        <v>0</v>
      </c>
      <c r="D694" s="34">
        <f t="shared" si="147"/>
        <v>747907000</v>
      </c>
      <c r="E694" s="34">
        <f t="shared" si="147"/>
        <v>49154547.960000001</v>
      </c>
      <c r="F694" s="34">
        <f t="shared" si="147"/>
        <v>0</v>
      </c>
      <c r="G694" s="34">
        <f t="shared" si="147"/>
        <v>0</v>
      </c>
      <c r="H694" s="34">
        <f t="shared" si="147"/>
        <v>0</v>
      </c>
      <c r="I694" s="34">
        <f t="shared" si="147"/>
        <v>0</v>
      </c>
      <c r="J694" s="34">
        <f t="shared" si="147"/>
        <v>0</v>
      </c>
      <c r="K694" s="34">
        <f t="shared" si="147"/>
        <v>0</v>
      </c>
      <c r="L694" s="34">
        <f t="shared" si="147"/>
        <v>0</v>
      </c>
      <c r="M694" s="34">
        <f t="shared" si="147"/>
        <v>0</v>
      </c>
      <c r="N694" s="34">
        <f t="shared" si="147"/>
        <v>49154547.960000001</v>
      </c>
      <c r="O694" s="34">
        <f t="shared" si="147"/>
        <v>0</v>
      </c>
      <c r="P694" s="34">
        <f t="shared" si="147"/>
        <v>0</v>
      </c>
      <c r="Q694" s="34">
        <f t="shared" si="147"/>
        <v>0</v>
      </c>
      <c r="R694" s="34">
        <f t="shared" si="147"/>
        <v>0</v>
      </c>
      <c r="S694" s="34">
        <f t="shared" si="147"/>
        <v>0</v>
      </c>
      <c r="T694" s="34">
        <f t="shared" si="147"/>
        <v>0</v>
      </c>
      <c r="U694" s="34">
        <f t="shared" si="147"/>
        <v>0</v>
      </c>
      <c r="V694" s="34">
        <f t="shared" si="147"/>
        <v>0</v>
      </c>
      <c r="W694" s="34">
        <f t="shared" si="147"/>
        <v>0</v>
      </c>
      <c r="X694" s="34">
        <f t="shared" si="147"/>
        <v>0</v>
      </c>
      <c r="Y694" s="34">
        <f t="shared" si="147"/>
        <v>0</v>
      </c>
      <c r="Z694" s="34">
        <f>SUM(M694:Y694)</f>
        <v>49154547.960000001</v>
      </c>
      <c r="AA694" s="34">
        <f>D694-Z694</f>
        <v>698752452.03999996</v>
      </c>
      <c r="AB694" s="41">
        <f>Z694/D694</f>
        <v>6.5722807728768415E-2</v>
      </c>
      <c r="AC694" s="35"/>
      <c r="AE694" s="37"/>
    </row>
    <row r="695" spans="1:31" s="36" customFormat="1" ht="18" customHeight="1">
      <c r="A695" s="40" t="s">
        <v>35</v>
      </c>
      <c r="B695" s="34">
        <f t="shared" ref="B695:Y699" si="148">B705</f>
        <v>90403324000</v>
      </c>
      <c r="C695" s="34">
        <f t="shared" si="148"/>
        <v>0</v>
      </c>
      <c r="D695" s="34">
        <f t="shared" si="148"/>
        <v>90403324000</v>
      </c>
      <c r="E695" s="34">
        <f t="shared" si="148"/>
        <v>8569032285.579999</v>
      </c>
      <c r="F695" s="34">
        <f t="shared" si="148"/>
        <v>0</v>
      </c>
      <c r="G695" s="34">
        <f t="shared" si="148"/>
        <v>0</v>
      </c>
      <c r="H695" s="34">
        <f t="shared" si="148"/>
        <v>0</v>
      </c>
      <c r="I695" s="34">
        <f t="shared" si="148"/>
        <v>4878772598.2799997</v>
      </c>
      <c r="J695" s="34">
        <f t="shared" si="148"/>
        <v>0</v>
      </c>
      <c r="K695" s="34">
        <f t="shared" si="148"/>
        <v>0</v>
      </c>
      <c r="L695" s="34">
        <f t="shared" si="148"/>
        <v>0</v>
      </c>
      <c r="M695" s="34">
        <f t="shared" si="148"/>
        <v>4878772598.2799997</v>
      </c>
      <c r="N695" s="34">
        <f t="shared" si="148"/>
        <v>3690259687.3000002</v>
      </c>
      <c r="O695" s="34">
        <f t="shared" si="148"/>
        <v>0</v>
      </c>
      <c r="P695" s="34">
        <f t="shared" si="148"/>
        <v>0</v>
      </c>
      <c r="Q695" s="34">
        <f t="shared" si="148"/>
        <v>0</v>
      </c>
      <c r="R695" s="34">
        <f t="shared" si="148"/>
        <v>0</v>
      </c>
      <c r="S695" s="34">
        <f t="shared" si="148"/>
        <v>0</v>
      </c>
      <c r="T695" s="34">
        <f t="shared" si="148"/>
        <v>0</v>
      </c>
      <c r="U695" s="34">
        <f t="shared" si="148"/>
        <v>0</v>
      </c>
      <c r="V695" s="34">
        <f t="shared" si="148"/>
        <v>0</v>
      </c>
      <c r="W695" s="34">
        <f t="shared" si="148"/>
        <v>0</v>
      </c>
      <c r="X695" s="34">
        <f t="shared" si="148"/>
        <v>0</v>
      </c>
      <c r="Y695" s="34">
        <f t="shared" si="148"/>
        <v>0</v>
      </c>
      <c r="Z695" s="34">
        <f>SUM(M695:Y695)</f>
        <v>8569032285.5799999</v>
      </c>
      <c r="AA695" s="34">
        <f>D695-Z695</f>
        <v>81834291714.419998</v>
      </c>
      <c r="AB695" s="41">
        <f>Z695/D695</f>
        <v>9.4786694851839742E-2</v>
      </c>
      <c r="AC695" s="35"/>
      <c r="AE695" s="37"/>
    </row>
    <row r="696" spans="1:31" s="36" customFormat="1" ht="18" hidden="1" customHeight="1">
      <c r="A696" s="40" t="s">
        <v>36</v>
      </c>
      <c r="B696" s="34">
        <f t="shared" si="148"/>
        <v>0</v>
      </c>
      <c r="C696" s="34">
        <f t="shared" si="148"/>
        <v>0</v>
      </c>
      <c r="D696" s="34">
        <f t="shared" si="148"/>
        <v>0</v>
      </c>
      <c r="E696" s="34">
        <f t="shared" si="148"/>
        <v>0</v>
      </c>
      <c r="F696" s="34">
        <f t="shared" si="148"/>
        <v>0</v>
      </c>
      <c r="G696" s="34">
        <f t="shared" si="148"/>
        <v>0</v>
      </c>
      <c r="H696" s="34">
        <f t="shared" si="148"/>
        <v>0</v>
      </c>
      <c r="I696" s="34">
        <f t="shared" si="148"/>
        <v>0</v>
      </c>
      <c r="J696" s="34">
        <f t="shared" si="148"/>
        <v>0</v>
      </c>
      <c r="K696" s="34">
        <f t="shared" si="148"/>
        <v>0</v>
      </c>
      <c r="L696" s="34">
        <f t="shared" si="148"/>
        <v>0</v>
      </c>
      <c r="M696" s="34">
        <f t="shared" si="148"/>
        <v>0</v>
      </c>
      <c r="N696" s="34">
        <f t="shared" si="148"/>
        <v>0</v>
      </c>
      <c r="O696" s="34">
        <f t="shared" si="148"/>
        <v>0</v>
      </c>
      <c r="P696" s="34">
        <f t="shared" si="148"/>
        <v>0</v>
      </c>
      <c r="Q696" s="34">
        <f t="shared" si="148"/>
        <v>0</v>
      </c>
      <c r="R696" s="34">
        <f t="shared" si="148"/>
        <v>0</v>
      </c>
      <c r="S696" s="34">
        <f t="shared" si="148"/>
        <v>0</v>
      </c>
      <c r="T696" s="34">
        <f t="shared" si="148"/>
        <v>0</v>
      </c>
      <c r="U696" s="34">
        <f t="shared" si="148"/>
        <v>0</v>
      </c>
      <c r="V696" s="34">
        <f t="shared" si="148"/>
        <v>0</v>
      </c>
      <c r="W696" s="34">
        <f t="shared" si="148"/>
        <v>0</v>
      </c>
      <c r="X696" s="34">
        <f t="shared" si="148"/>
        <v>0</v>
      </c>
      <c r="Y696" s="34">
        <f t="shared" si="148"/>
        <v>0</v>
      </c>
      <c r="Z696" s="34">
        <f>SUM(M696:Y696)</f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>
      <c r="A697" s="40" t="s">
        <v>37</v>
      </c>
      <c r="B697" s="34">
        <f t="shared" si="148"/>
        <v>0</v>
      </c>
      <c r="C697" s="34">
        <f t="shared" si="148"/>
        <v>0</v>
      </c>
      <c r="D697" s="34">
        <f t="shared" si="148"/>
        <v>0</v>
      </c>
      <c r="E697" s="34">
        <f t="shared" si="148"/>
        <v>0</v>
      </c>
      <c r="F697" s="34">
        <f t="shared" si="148"/>
        <v>0</v>
      </c>
      <c r="G697" s="34">
        <f t="shared" si="148"/>
        <v>0</v>
      </c>
      <c r="H697" s="34">
        <f t="shared" si="148"/>
        <v>0</v>
      </c>
      <c r="I697" s="34">
        <f t="shared" si="148"/>
        <v>0</v>
      </c>
      <c r="J697" s="34">
        <f t="shared" si="148"/>
        <v>0</v>
      </c>
      <c r="K697" s="34">
        <f t="shared" si="148"/>
        <v>0</v>
      </c>
      <c r="L697" s="34">
        <f t="shared" si="148"/>
        <v>0</v>
      </c>
      <c r="M697" s="34">
        <f t="shared" si="148"/>
        <v>0</v>
      </c>
      <c r="N697" s="34">
        <f t="shared" si="148"/>
        <v>0</v>
      </c>
      <c r="O697" s="34">
        <f t="shared" si="148"/>
        <v>0</v>
      </c>
      <c r="P697" s="34">
        <f t="shared" si="148"/>
        <v>0</v>
      </c>
      <c r="Q697" s="34">
        <f t="shared" si="148"/>
        <v>0</v>
      </c>
      <c r="R697" s="34">
        <f t="shared" si="148"/>
        <v>0</v>
      </c>
      <c r="S697" s="34">
        <f t="shared" si="148"/>
        <v>0</v>
      </c>
      <c r="T697" s="34">
        <f t="shared" si="148"/>
        <v>0</v>
      </c>
      <c r="U697" s="34">
        <f t="shared" si="148"/>
        <v>0</v>
      </c>
      <c r="V697" s="34">
        <f t="shared" si="148"/>
        <v>0</v>
      </c>
      <c r="W697" s="34">
        <f t="shared" si="148"/>
        <v>0</v>
      </c>
      <c r="X697" s="34">
        <f t="shared" si="148"/>
        <v>0</v>
      </c>
      <c r="Y697" s="34">
        <f t="shared" si="148"/>
        <v>0</v>
      </c>
      <c r="Z697" s="34">
        <f>SUM(M697:Y697)</f>
        <v>0</v>
      </c>
      <c r="AA697" s="34">
        <f>D697-Z697</f>
        <v>0</v>
      </c>
      <c r="AB697" s="60" t="e">
        <f>Z697/D697</f>
        <v>#DIV/0!</v>
      </c>
      <c r="AC697" s="35"/>
      <c r="AE697" s="37"/>
    </row>
    <row r="698" spans="1:31" s="36" customFormat="1" ht="18" customHeight="1">
      <c r="A698" s="42" t="s">
        <v>38</v>
      </c>
      <c r="B698" s="43">
        <f t="shared" ref="B698:AA698" si="149">SUM(B694:B697)</f>
        <v>91151231000</v>
      </c>
      <c r="C698" s="43">
        <f t="shared" si="149"/>
        <v>0</v>
      </c>
      <c r="D698" s="43">
        <f t="shared" si="149"/>
        <v>91151231000</v>
      </c>
      <c r="E698" s="43">
        <f t="shared" si="149"/>
        <v>8618186833.539999</v>
      </c>
      <c r="F698" s="43">
        <f t="shared" si="149"/>
        <v>0</v>
      </c>
      <c r="G698" s="43">
        <f t="shared" si="149"/>
        <v>0</v>
      </c>
      <c r="H698" s="43">
        <f t="shared" si="149"/>
        <v>0</v>
      </c>
      <c r="I698" s="43">
        <f t="shared" si="149"/>
        <v>4878772598.2799997</v>
      </c>
      <c r="J698" s="43">
        <f t="shared" si="149"/>
        <v>0</v>
      </c>
      <c r="K698" s="43">
        <f t="shared" si="149"/>
        <v>0</v>
      </c>
      <c r="L698" s="43">
        <f t="shared" si="149"/>
        <v>0</v>
      </c>
      <c r="M698" s="43">
        <f t="shared" si="149"/>
        <v>4878772598.2799997</v>
      </c>
      <c r="N698" s="43">
        <f t="shared" si="149"/>
        <v>3739414235.2600002</v>
      </c>
      <c r="O698" s="43">
        <f t="shared" si="149"/>
        <v>0</v>
      </c>
      <c r="P698" s="43">
        <f t="shared" si="149"/>
        <v>0</v>
      </c>
      <c r="Q698" s="43">
        <f t="shared" si="149"/>
        <v>0</v>
      </c>
      <c r="R698" s="43">
        <f t="shared" si="149"/>
        <v>0</v>
      </c>
      <c r="S698" s="43">
        <f t="shared" si="149"/>
        <v>0</v>
      </c>
      <c r="T698" s="43">
        <f t="shared" si="149"/>
        <v>0</v>
      </c>
      <c r="U698" s="43">
        <f t="shared" si="149"/>
        <v>0</v>
      </c>
      <c r="V698" s="43">
        <f t="shared" si="149"/>
        <v>0</v>
      </c>
      <c r="W698" s="43">
        <f t="shared" si="149"/>
        <v>0</v>
      </c>
      <c r="X698" s="43">
        <f t="shared" si="149"/>
        <v>0</v>
      </c>
      <c r="Y698" s="43">
        <f t="shared" si="149"/>
        <v>0</v>
      </c>
      <c r="Z698" s="43">
        <f t="shared" si="149"/>
        <v>8618186833.539999</v>
      </c>
      <c r="AA698" s="43">
        <f t="shared" si="149"/>
        <v>82533044166.459991</v>
      </c>
      <c r="AB698" s="44">
        <f>Z698/D698</f>
        <v>9.4548222102891835E-2</v>
      </c>
      <c r="AC698" s="35"/>
      <c r="AE698" s="37"/>
    </row>
    <row r="699" spans="1:31" s="36" customFormat="1" ht="18" customHeight="1">
      <c r="A699" s="45" t="s">
        <v>39</v>
      </c>
      <c r="B699" s="34">
        <f t="shared" si="148"/>
        <v>31178000</v>
      </c>
      <c r="C699" s="34">
        <f t="shared" si="148"/>
        <v>0</v>
      </c>
      <c r="D699" s="34">
        <f t="shared" si="148"/>
        <v>31178000</v>
      </c>
      <c r="E699" s="34">
        <f t="shared" si="148"/>
        <v>2529597.3600000003</v>
      </c>
      <c r="F699" s="34">
        <f t="shared" si="148"/>
        <v>0</v>
      </c>
      <c r="G699" s="34">
        <f t="shared" si="148"/>
        <v>0</v>
      </c>
      <c r="H699" s="34">
        <f t="shared" si="148"/>
        <v>0</v>
      </c>
      <c r="I699" s="34">
        <f t="shared" si="148"/>
        <v>0</v>
      </c>
      <c r="J699" s="34">
        <f t="shared" si="148"/>
        <v>0</v>
      </c>
      <c r="K699" s="34">
        <f t="shared" si="148"/>
        <v>0</v>
      </c>
      <c r="L699" s="34">
        <f t="shared" si="148"/>
        <v>0</v>
      </c>
      <c r="M699" s="34">
        <f t="shared" si="148"/>
        <v>0</v>
      </c>
      <c r="N699" s="34">
        <f t="shared" si="148"/>
        <v>2529597.3600000003</v>
      </c>
      <c r="O699" s="34">
        <f t="shared" si="148"/>
        <v>0</v>
      </c>
      <c r="P699" s="34">
        <f t="shared" si="148"/>
        <v>0</v>
      </c>
      <c r="Q699" s="34">
        <f t="shared" si="148"/>
        <v>0</v>
      </c>
      <c r="R699" s="34">
        <f t="shared" si="148"/>
        <v>0</v>
      </c>
      <c r="S699" s="34">
        <f t="shared" si="148"/>
        <v>0</v>
      </c>
      <c r="T699" s="34">
        <f t="shared" si="148"/>
        <v>0</v>
      </c>
      <c r="U699" s="34">
        <f t="shared" si="148"/>
        <v>0</v>
      </c>
      <c r="V699" s="34">
        <f t="shared" si="148"/>
        <v>0</v>
      </c>
      <c r="W699" s="34">
        <f t="shared" si="148"/>
        <v>0</v>
      </c>
      <c r="X699" s="34">
        <f t="shared" si="148"/>
        <v>0</v>
      </c>
      <c r="Y699" s="34">
        <f t="shared" si="148"/>
        <v>0</v>
      </c>
      <c r="Z699" s="34">
        <f>SUM(M699:Y699)</f>
        <v>2529597.3600000003</v>
      </c>
      <c r="AA699" s="34">
        <f>D699-Z699</f>
        <v>28648402.640000001</v>
      </c>
      <c r="AB699" s="41">
        <f>Z699/D699</f>
        <v>8.1134048367438594E-2</v>
      </c>
      <c r="AC699" s="35"/>
      <c r="AE699" s="37"/>
    </row>
    <row r="700" spans="1:31" s="36" customFormat="1" ht="18" customHeight="1">
      <c r="A700" s="42" t="s">
        <v>40</v>
      </c>
      <c r="B700" s="43">
        <f t="shared" ref="B700:AA700" si="150">B699+B698</f>
        <v>91182409000</v>
      </c>
      <c r="C700" s="43">
        <f t="shared" si="150"/>
        <v>0</v>
      </c>
      <c r="D700" s="43">
        <f t="shared" si="150"/>
        <v>91182409000</v>
      </c>
      <c r="E700" s="43">
        <f t="shared" si="150"/>
        <v>8620716430.8999996</v>
      </c>
      <c r="F700" s="43">
        <f t="shared" si="150"/>
        <v>0</v>
      </c>
      <c r="G700" s="43">
        <f t="shared" si="150"/>
        <v>0</v>
      </c>
      <c r="H700" s="43">
        <f t="shared" si="150"/>
        <v>0</v>
      </c>
      <c r="I700" s="43">
        <f t="shared" si="150"/>
        <v>4878772598.2799997</v>
      </c>
      <c r="J700" s="43">
        <f t="shared" si="150"/>
        <v>0</v>
      </c>
      <c r="K700" s="43">
        <f t="shared" si="150"/>
        <v>0</v>
      </c>
      <c r="L700" s="43">
        <f t="shared" si="150"/>
        <v>0</v>
      </c>
      <c r="M700" s="43">
        <f t="shared" si="150"/>
        <v>4878772598.2799997</v>
      </c>
      <c r="N700" s="43">
        <f t="shared" si="150"/>
        <v>3741943832.6200004</v>
      </c>
      <c r="O700" s="43">
        <f t="shared" si="150"/>
        <v>0</v>
      </c>
      <c r="P700" s="43">
        <f t="shared" si="150"/>
        <v>0</v>
      </c>
      <c r="Q700" s="43">
        <f t="shared" si="150"/>
        <v>0</v>
      </c>
      <c r="R700" s="43">
        <f t="shared" si="150"/>
        <v>0</v>
      </c>
      <c r="S700" s="43">
        <f t="shared" si="150"/>
        <v>0</v>
      </c>
      <c r="T700" s="43">
        <f t="shared" si="150"/>
        <v>0</v>
      </c>
      <c r="U700" s="43">
        <f t="shared" si="150"/>
        <v>0</v>
      </c>
      <c r="V700" s="43">
        <f t="shared" si="150"/>
        <v>0</v>
      </c>
      <c r="W700" s="43">
        <f t="shared" si="150"/>
        <v>0</v>
      </c>
      <c r="X700" s="43">
        <f t="shared" si="150"/>
        <v>0</v>
      </c>
      <c r="Y700" s="43">
        <f t="shared" si="150"/>
        <v>0</v>
      </c>
      <c r="Z700" s="43">
        <f t="shared" si="150"/>
        <v>8620716430.8999996</v>
      </c>
      <c r="AA700" s="43">
        <f t="shared" si="150"/>
        <v>82561692569.099991</v>
      </c>
      <c r="AB700" s="44">
        <f>Z700/D700</f>
        <v>9.4543635394629677E-2</v>
      </c>
      <c r="AC700" s="46"/>
      <c r="AE700" s="37"/>
    </row>
    <row r="701" spans="1:31" s="36" customFormat="1" ht="15" customHeight="1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1">
        <f>[1]consoCURRENT!AC14515</f>
        <v>8620716430.9000015</v>
      </c>
      <c r="AA701" s="34"/>
      <c r="AB701" s="34"/>
      <c r="AC701" s="35"/>
      <c r="AE701" s="37"/>
    </row>
    <row r="702" spans="1:31" s="36" customFormat="1" ht="15" customHeight="1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>
      <c r="A704" s="40" t="s">
        <v>34</v>
      </c>
      <c r="B704" s="34">
        <f>B717+B900+B1080+B1280+B1350</f>
        <v>747907000</v>
      </c>
      <c r="C704" s="34">
        <f t="shared" ref="C704:Y709" si="151">C717+C900+C1080+C1280+C1350</f>
        <v>0</v>
      </c>
      <c r="D704" s="34">
        <f t="shared" si="151"/>
        <v>747907000</v>
      </c>
      <c r="E704" s="34">
        <f t="shared" si="151"/>
        <v>49154547.960000001</v>
      </c>
      <c r="F704" s="34">
        <f t="shared" si="151"/>
        <v>0</v>
      </c>
      <c r="G704" s="34">
        <f t="shared" si="151"/>
        <v>0</v>
      </c>
      <c r="H704" s="34">
        <f t="shared" si="151"/>
        <v>0</v>
      </c>
      <c r="I704" s="34">
        <f t="shared" si="151"/>
        <v>0</v>
      </c>
      <c r="J704" s="34">
        <f t="shared" si="151"/>
        <v>0</v>
      </c>
      <c r="K704" s="34">
        <f t="shared" si="151"/>
        <v>0</v>
      </c>
      <c r="L704" s="34">
        <f t="shared" si="151"/>
        <v>0</v>
      </c>
      <c r="M704" s="34">
        <f t="shared" si="151"/>
        <v>0</v>
      </c>
      <c r="N704" s="34">
        <f t="shared" si="151"/>
        <v>49154547.960000001</v>
      </c>
      <c r="O704" s="34">
        <f t="shared" si="151"/>
        <v>0</v>
      </c>
      <c r="P704" s="34">
        <f t="shared" si="151"/>
        <v>0</v>
      </c>
      <c r="Q704" s="34">
        <f t="shared" si="151"/>
        <v>0</v>
      </c>
      <c r="R704" s="34">
        <f t="shared" si="151"/>
        <v>0</v>
      </c>
      <c r="S704" s="34">
        <f t="shared" si="151"/>
        <v>0</v>
      </c>
      <c r="T704" s="34">
        <f t="shared" si="151"/>
        <v>0</v>
      </c>
      <c r="U704" s="34">
        <f t="shared" si="151"/>
        <v>0</v>
      </c>
      <c r="V704" s="34">
        <f t="shared" si="151"/>
        <v>0</v>
      </c>
      <c r="W704" s="34">
        <f t="shared" si="151"/>
        <v>0</v>
      </c>
      <c r="X704" s="34">
        <f t="shared" si="151"/>
        <v>0</v>
      </c>
      <c r="Y704" s="34">
        <f t="shared" si="151"/>
        <v>0</v>
      </c>
      <c r="Z704" s="34">
        <f>SUM(M704:Y704)</f>
        <v>49154547.960000001</v>
      </c>
      <c r="AA704" s="34">
        <f>D704-Z704</f>
        <v>698752452.03999996</v>
      </c>
      <c r="AB704" s="41">
        <f>Z704/D704</f>
        <v>6.5722807728768415E-2</v>
      </c>
      <c r="AC704" s="35"/>
      <c r="AE704" s="37"/>
    </row>
    <row r="705" spans="1:31" s="36" customFormat="1" ht="18" customHeight="1">
      <c r="A705" s="40" t="s">
        <v>35</v>
      </c>
      <c r="B705" s="34">
        <f>B718+B901+B1081+B1281+B1351</f>
        <v>90403324000</v>
      </c>
      <c r="C705" s="34">
        <f t="shared" si="151"/>
        <v>0</v>
      </c>
      <c r="D705" s="34">
        <f t="shared" si="151"/>
        <v>90403324000</v>
      </c>
      <c r="E705" s="34">
        <f t="shared" si="151"/>
        <v>8569032285.579999</v>
      </c>
      <c r="F705" s="34">
        <f t="shared" si="151"/>
        <v>0</v>
      </c>
      <c r="G705" s="34">
        <f t="shared" si="151"/>
        <v>0</v>
      </c>
      <c r="H705" s="34">
        <f t="shared" si="151"/>
        <v>0</v>
      </c>
      <c r="I705" s="34">
        <f t="shared" si="151"/>
        <v>4878772598.2799997</v>
      </c>
      <c r="J705" s="34">
        <f t="shared" si="151"/>
        <v>0</v>
      </c>
      <c r="K705" s="34">
        <f t="shared" si="151"/>
        <v>0</v>
      </c>
      <c r="L705" s="34">
        <f t="shared" si="151"/>
        <v>0</v>
      </c>
      <c r="M705" s="34">
        <f t="shared" si="151"/>
        <v>4878772598.2799997</v>
      </c>
      <c r="N705" s="34">
        <f t="shared" si="151"/>
        <v>3690259687.3000002</v>
      </c>
      <c r="O705" s="34">
        <f t="shared" si="151"/>
        <v>0</v>
      </c>
      <c r="P705" s="34">
        <f t="shared" si="151"/>
        <v>0</v>
      </c>
      <c r="Q705" s="34">
        <f t="shared" si="151"/>
        <v>0</v>
      </c>
      <c r="R705" s="34">
        <f t="shared" si="151"/>
        <v>0</v>
      </c>
      <c r="S705" s="34">
        <f t="shared" si="151"/>
        <v>0</v>
      </c>
      <c r="T705" s="34">
        <f t="shared" si="151"/>
        <v>0</v>
      </c>
      <c r="U705" s="34">
        <f t="shared" si="151"/>
        <v>0</v>
      </c>
      <c r="V705" s="34">
        <f t="shared" si="151"/>
        <v>0</v>
      </c>
      <c r="W705" s="34">
        <f t="shared" si="151"/>
        <v>0</v>
      </c>
      <c r="X705" s="34">
        <f t="shared" si="151"/>
        <v>0</v>
      </c>
      <c r="Y705" s="34">
        <f t="shared" si="151"/>
        <v>0</v>
      </c>
      <c r="Z705" s="34">
        <f>SUM(M705:Y705)</f>
        <v>8569032285.5799999</v>
      </c>
      <c r="AA705" s="34">
        <f>D705-Z705</f>
        <v>81834291714.419998</v>
      </c>
      <c r="AB705" s="41">
        <f>Z705/D705</f>
        <v>9.4786694851839742E-2</v>
      </c>
      <c r="AC705" s="35"/>
      <c r="AE705" s="37"/>
    </row>
    <row r="706" spans="1:31" s="36" customFormat="1" ht="18" hidden="1" customHeight="1">
      <c r="A706" s="40" t="s">
        <v>36</v>
      </c>
      <c r="B706" s="34">
        <f>B719+B902+B1082+B1282+B1352</f>
        <v>0</v>
      </c>
      <c r="C706" s="34">
        <f t="shared" si="151"/>
        <v>0</v>
      </c>
      <c r="D706" s="34">
        <f t="shared" si="151"/>
        <v>0</v>
      </c>
      <c r="E706" s="34">
        <f t="shared" si="151"/>
        <v>0</v>
      </c>
      <c r="F706" s="34">
        <f t="shared" si="151"/>
        <v>0</v>
      </c>
      <c r="G706" s="34">
        <f t="shared" si="151"/>
        <v>0</v>
      </c>
      <c r="H706" s="34">
        <f t="shared" si="151"/>
        <v>0</v>
      </c>
      <c r="I706" s="34">
        <f t="shared" si="151"/>
        <v>0</v>
      </c>
      <c r="J706" s="34">
        <f t="shared" si="151"/>
        <v>0</v>
      </c>
      <c r="K706" s="34">
        <f t="shared" si="151"/>
        <v>0</v>
      </c>
      <c r="L706" s="34">
        <f t="shared" si="151"/>
        <v>0</v>
      </c>
      <c r="M706" s="34">
        <f t="shared" si="151"/>
        <v>0</v>
      </c>
      <c r="N706" s="34">
        <f t="shared" si="151"/>
        <v>0</v>
      </c>
      <c r="O706" s="34">
        <f t="shared" si="151"/>
        <v>0</v>
      </c>
      <c r="P706" s="34">
        <f t="shared" si="151"/>
        <v>0</v>
      </c>
      <c r="Q706" s="34">
        <f t="shared" si="151"/>
        <v>0</v>
      </c>
      <c r="R706" s="34">
        <f t="shared" si="151"/>
        <v>0</v>
      </c>
      <c r="S706" s="34">
        <f t="shared" si="151"/>
        <v>0</v>
      </c>
      <c r="T706" s="34">
        <f t="shared" si="151"/>
        <v>0</v>
      </c>
      <c r="U706" s="34">
        <f t="shared" si="151"/>
        <v>0</v>
      </c>
      <c r="V706" s="34">
        <f t="shared" si="151"/>
        <v>0</v>
      </c>
      <c r="W706" s="34">
        <f t="shared" si="151"/>
        <v>0</v>
      </c>
      <c r="X706" s="34">
        <f t="shared" si="151"/>
        <v>0</v>
      </c>
      <c r="Y706" s="34">
        <f t="shared" si="151"/>
        <v>0</v>
      </c>
      <c r="Z706" s="34">
        <f>SUM(M706:Y706)</f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>
      <c r="A707" s="40" t="s">
        <v>37</v>
      </c>
      <c r="B707" s="34">
        <f>B720+B903+B1083+B1283+B1353</f>
        <v>0</v>
      </c>
      <c r="C707" s="34">
        <f t="shared" si="151"/>
        <v>0</v>
      </c>
      <c r="D707" s="34">
        <f t="shared" si="151"/>
        <v>0</v>
      </c>
      <c r="E707" s="34">
        <f t="shared" si="151"/>
        <v>0</v>
      </c>
      <c r="F707" s="34">
        <f t="shared" si="151"/>
        <v>0</v>
      </c>
      <c r="G707" s="34">
        <f t="shared" si="151"/>
        <v>0</v>
      </c>
      <c r="H707" s="34">
        <f t="shared" si="151"/>
        <v>0</v>
      </c>
      <c r="I707" s="34">
        <f t="shared" si="151"/>
        <v>0</v>
      </c>
      <c r="J707" s="34">
        <f t="shared" si="151"/>
        <v>0</v>
      </c>
      <c r="K707" s="34">
        <f t="shared" si="151"/>
        <v>0</v>
      </c>
      <c r="L707" s="34">
        <f t="shared" si="151"/>
        <v>0</v>
      </c>
      <c r="M707" s="34">
        <f t="shared" si="151"/>
        <v>0</v>
      </c>
      <c r="N707" s="34">
        <f t="shared" si="151"/>
        <v>0</v>
      </c>
      <c r="O707" s="34">
        <f t="shared" si="151"/>
        <v>0</v>
      </c>
      <c r="P707" s="34">
        <f t="shared" si="151"/>
        <v>0</v>
      </c>
      <c r="Q707" s="34">
        <f t="shared" si="151"/>
        <v>0</v>
      </c>
      <c r="R707" s="34">
        <f t="shared" si="151"/>
        <v>0</v>
      </c>
      <c r="S707" s="34">
        <f t="shared" si="151"/>
        <v>0</v>
      </c>
      <c r="T707" s="34">
        <f t="shared" si="151"/>
        <v>0</v>
      </c>
      <c r="U707" s="34">
        <f t="shared" si="151"/>
        <v>0</v>
      </c>
      <c r="V707" s="34">
        <f t="shared" si="151"/>
        <v>0</v>
      </c>
      <c r="W707" s="34">
        <f t="shared" si="151"/>
        <v>0</v>
      </c>
      <c r="X707" s="34">
        <f t="shared" si="151"/>
        <v>0</v>
      </c>
      <c r="Y707" s="34">
        <f t="shared" si="151"/>
        <v>0</v>
      </c>
      <c r="Z707" s="34">
        <f>SUM(M707:Y707)</f>
        <v>0</v>
      </c>
      <c r="AA707" s="34">
        <f>D707-Z707</f>
        <v>0</v>
      </c>
      <c r="AB707" s="60" t="e">
        <f>Z707/D707</f>
        <v>#DIV/0!</v>
      </c>
      <c r="AC707" s="35"/>
      <c r="AE707" s="37"/>
    </row>
    <row r="708" spans="1:31" s="36" customFormat="1" ht="18" customHeight="1">
      <c r="A708" s="42" t="s">
        <v>38</v>
      </c>
      <c r="B708" s="43">
        <f t="shared" ref="B708:AA708" si="152">SUM(B704:B707)</f>
        <v>91151231000</v>
      </c>
      <c r="C708" s="43">
        <f t="shared" si="152"/>
        <v>0</v>
      </c>
      <c r="D708" s="43">
        <f t="shared" si="152"/>
        <v>91151231000</v>
      </c>
      <c r="E708" s="43">
        <f t="shared" si="152"/>
        <v>8618186833.539999</v>
      </c>
      <c r="F708" s="43">
        <f t="shared" si="152"/>
        <v>0</v>
      </c>
      <c r="G708" s="43">
        <f t="shared" si="152"/>
        <v>0</v>
      </c>
      <c r="H708" s="43">
        <f t="shared" si="152"/>
        <v>0</v>
      </c>
      <c r="I708" s="43">
        <f t="shared" si="152"/>
        <v>4878772598.2799997</v>
      </c>
      <c r="J708" s="43">
        <f t="shared" si="152"/>
        <v>0</v>
      </c>
      <c r="K708" s="43">
        <f t="shared" si="152"/>
        <v>0</v>
      </c>
      <c r="L708" s="43">
        <f t="shared" si="152"/>
        <v>0</v>
      </c>
      <c r="M708" s="43">
        <f t="shared" si="152"/>
        <v>4878772598.2799997</v>
      </c>
      <c r="N708" s="43">
        <f t="shared" si="152"/>
        <v>3739414235.2600002</v>
      </c>
      <c r="O708" s="43">
        <f t="shared" si="152"/>
        <v>0</v>
      </c>
      <c r="P708" s="43">
        <f t="shared" si="152"/>
        <v>0</v>
      </c>
      <c r="Q708" s="43">
        <f t="shared" si="152"/>
        <v>0</v>
      </c>
      <c r="R708" s="43">
        <f t="shared" si="152"/>
        <v>0</v>
      </c>
      <c r="S708" s="43">
        <f t="shared" si="152"/>
        <v>0</v>
      </c>
      <c r="T708" s="43">
        <f t="shared" si="152"/>
        <v>0</v>
      </c>
      <c r="U708" s="43">
        <f t="shared" si="152"/>
        <v>0</v>
      </c>
      <c r="V708" s="43">
        <f t="shared" si="152"/>
        <v>0</v>
      </c>
      <c r="W708" s="43">
        <f t="shared" si="152"/>
        <v>0</v>
      </c>
      <c r="X708" s="43">
        <f t="shared" si="152"/>
        <v>0</v>
      </c>
      <c r="Y708" s="43">
        <f t="shared" si="152"/>
        <v>0</v>
      </c>
      <c r="Z708" s="43">
        <f t="shared" si="152"/>
        <v>8618186833.539999</v>
      </c>
      <c r="AA708" s="43">
        <f t="shared" si="152"/>
        <v>82533044166.459991</v>
      </c>
      <c r="AB708" s="44">
        <f>Z708/D708</f>
        <v>9.4548222102891835E-2</v>
      </c>
      <c r="AC708" s="35"/>
      <c r="AE708" s="37"/>
    </row>
    <row r="709" spans="1:31" s="36" customFormat="1" ht="18" customHeight="1">
      <c r="A709" s="45" t="s">
        <v>39</v>
      </c>
      <c r="B709" s="34">
        <f>B722+B905+B1085+B1285+B1355</f>
        <v>31178000</v>
      </c>
      <c r="C709" s="34">
        <f t="shared" si="151"/>
        <v>0</v>
      </c>
      <c r="D709" s="34">
        <f t="shared" si="151"/>
        <v>31178000</v>
      </c>
      <c r="E709" s="34">
        <f t="shared" si="151"/>
        <v>2529597.3600000003</v>
      </c>
      <c r="F709" s="34">
        <f t="shared" si="151"/>
        <v>0</v>
      </c>
      <c r="G709" s="34">
        <f t="shared" si="151"/>
        <v>0</v>
      </c>
      <c r="H709" s="34">
        <f t="shared" si="151"/>
        <v>0</v>
      </c>
      <c r="I709" s="34">
        <f t="shared" si="151"/>
        <v>0</v>
      </c>
      <c r="J709" s="34">
        <f t="shared" si="151"/>
        <v>0</v>
      </c>
      <c r="K709" s="34">
        <f t="shared" si="151"/>
        <v>0</v>
      </c>
      <c r="L709" s="34">
        <f t="shared" si="151"/>
        <v>0</v>
      </c>
      <c r="M709" s="34">
        <f t="shared" si="151"/>
        <v>0</v>
      </c>
      <c r="N709" s="34">
        <f t="shared" si="151"/>
        <v>2529597.3600000003</v>
      </c>
      <c r="O709" s="34">
        <f t="shared" si="151"/>
        <v>0</v>
      </c>
      <c r="P709" s="34">
        <f t="shared" si="151"/>
        <v>0</v>
      </c>
      <c r="Q709" s="34">
        <f t="shared" si="151"/>
        <v>0</v>
      </c>
      <c r="R709" s="34">
        <f t="shared" si="151"/>
        <v>0</v>
      </c>
      <c r="S709" s="34">
        <f t="shared" si="151"/>
        <v>0</v>
      </c>
      <c r="T709" s="34">
        <f t="shared" si="151"/>
        <v>0</v>
      </c>
      <c r="U709" s="34">
        <f t="shared" si="151"/>
        <v>0</v>
      </c>
      <c r="V709" s="34">
        <f t="shared" si="151"/>
        <v>0</v>
      </c>
      <c r="W709" s="34">
        <f t="shared" si="151"/>
        <v>0</v>
      </c>
      <c r="X709" s="34">
        <f t="shared" si="151"/>
        <v>0</v>
      </c>
      <c r="Y709" s="34">
        <f t="shared" si="151"/>
        <v>0</v>
      </c>
      <c r="Z709" s="34">
        <f>SUM(M709:Y709)</f>
        <v>2529597.3600000003</v>
      </c>
      <c r="AA709" s="34">
        <f>D709-Z709</f>
        <v>28648402.640000001</v>
      </c>
      <c r="AB709" s="41">
        <f>Z709/D709</f>
        <v>8.1134048367438594E-2</v>
      </c>
      <c r="AC709" s="35"/>
      <c r="AE709" s="37"/>
    </row>
    <row r="710" spans="1:31" s="36" customFormat="1" ht="18" customHeight="1">
      <c r="A710" s="42" t="s">
        <v>40</v>
      </c>
      <c r="B710" s="43">
        <f t="shared" ref="B710:AA710" si="153">B709+B708</f>
        <v>91182409000</v>
      </c>
      <c r="C710" s="43">
        <f t="shared" si="153"/>
        <v>0</v>
      </c>
      <c r="D710" s="43">
        <f t="shared" si="153"/>
        <v>91182409000</v>
      </c>
      <c r="E710" s="43">
        <f t="shared" si="153"/>
        <v>8620716430.8999996</v>
      </c>
      <c r="F710" s="43">
        <f t="shared" si="153"/>
        <v>0</v>
      </c>
      <c r="G710" s="43">
        <f t="shared" si="153"/>
        <v>0</v>
      </c>
      <c r="H710" s="43">
        <f t="shared" si="153"/>
        <v>0</v>
      </c>
      <c r="I710" s="43">
        <f t="shared" si="153"/>
        <v>4878772598.2799997</v>
      </c>
      <c r="J710" s="43">
        <f t="shared" si="153"/>
        <v>0</v>
      </c>
      <c r="K710" s="43">
        <f t="shared" si="153"/>
        <v>0</v>
      </c>
      <c r="L710" s="43">
        <f t="shared" si="153"/>
        <v>0</v>
      </c>
      <c r="M710" s="43">
        <f t="shared" si="153"/>
        <v>4878772598.2799997</v>
      </c>
      <c r="N710" s="43">
        <f t="shared" si="153"/>
        <v>3741943832.6200004</v>
      </c>
      <c r="O710" s="43">
        <f t="shared" si="153"/>
        <v>0</v>
      </c>
      <c r="P710" s="43">
        <f t="shared" si="153"/>
        <v>0</v>
      </c>
      <c r="Q710" s="43">
        <f t="shared" si="153"/>
        <v>0</v>
      </c>
      <c r="R710" s="43">
        <f t="shared" si="153"/>
        <v>0</v>
      </c>
      <c r="S710" s="43">
        <f t="shared" si="153"/>
        <v>0</v>
      </c>
      <c r="T710" s="43">
        <f t="shared" si="153"/>
        <v>0</v>
      </c>
      <c r="U710" s="43">
        <f t="shared" si="153"/>
        <v>0</v>
      </c>
      <c r="V710" s="43">
        <f t="shared" si="153"/>
        <v>0</v>
      </c>
      <c r="W710" s="43">
        <f t="shared" si="153"/>
        <v>0</v>
      </c>
      <c r="X710" s="43">
        <f t="shared" si="153"/>
        <v>0</v>
      </c>
      <c r="Y710" s="43">
        <f t="shared" si="153"/>
        <v>0</v>
      </c>
      <c r="Z710" s="43">
        <f t="shared" si="153"/>
        <v>8620716430.8999996</v>
      </c>
      <c r="AA710" s="43">
        <f t="shared" si="153"/>
        <v>82561692569.099991</v>
      </c>
      <c r="AB710" s="44">
        <f>Z710/D710</f>
        <v>9.4543635394629677E-2</v>
      </c>
      <c r="AC710" s="46"/>
      <c r="AE710" s="37"/>
    </row>
    <row r="711" spans="1:31" s="36" customFormat="1" ht="15" customHeight="1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9" customFormat="1" ht="15" customHeight="1">
      <c r="A713" s="33" t="s">
        <v>80</v>
      </c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8"/>
      <c r="AE713" s="70"/>
    </row>
    <row r="714" spans="1:31" s="69" customFormat="1" ht="15" customHeight="1">
      <c r="A714" s="33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8"/>
      <c r="AE714" s="70"/>
    </row>
    <row r="715" spans="1:31" s="36" customFormat="1" ht="15" customHeight="1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>
      <c r="A717" s="40" t="s">
        <v>34</v>
      </c>
      <c r="B717" s="34">
        <f>B727+B737+B747+B757+B767+B777+B787+B797+B807+B817+B827+B837+B847+B857+B867+B877+B887</f>
        <v>665902000</v>
      </c>
      <c r="C717" s="34">
        <f>C727+C737+C747+C757+C767+C777+C787+C797+C807+C817+C827+C837+C847+C857+C867+C877+C887</f>
        <v>0</v>
      </c>
      <c r="D717" s="34">
        <f>D727+D737+D747+D757+D767+D777+D787+D797+D807+D817+D827+D837+D847+D857+D867+D877+D887</f>
        <v>665902000</v>
      </c>
      <c r="E717" s="34">
        <f t="shared" ref="E717:Y717" si="154">E727+E737+E747+E757+E767+E777+E787+E797+E807+E817+E827+E837+E847+E857+E867+E877+E887</f>
        <v>41502277.340000004</v>
      </c>
      <c r="F717" s="34">
        <f t="shared" si="154"/>
        <v>0</v>
      </c>
      <c r="G717" s="34">
        <f t="shared" si="154"/>
        <v>0</v>
      </c>
      <c r="H717" s="34">
        <f t="shared" si="154"/>
        <v>0</v>
      </c>
      <c r="I717" s="34">
        <f t="shared" si="154"/>
        <v>0</v>
      </c>
      <c r="J717" s="34">
        <f t="shared" si="154"/>
        <v>0</v>
      </c>
      <c r="K717" s="34">
        <f t="shared" si="154"/>
        <v>0</v>
      </c>
      <c r="L717" s="34">
        <f t="shared" si="154"/>
        <v>0</v>
      </c>
      <c r="M717" s="34">
        <f t="shared" si="154"/>
        <v>0</v>
      </c>
      <c r="N717" s="34">
        <f t="shared" si="154"/>
        <v>41502277.340000004</v>
      </c>
      <c r="O717" s="34">
        <f t="shared" si="154"/>
        <v>0</v>
      </c>
      <c r="P717" s="34">
        <f t="shared" si="154"/>
        <v>0</v>
      </c>
      <c r="Q717" s="34">
        <f t="shared" si="154"/>
        <v>0</v>
      </c>
      <c r="R717" s="34">
        <f t="shared" si="154"/>
        <v>0</v>
      </c>
      <c r="S717" s="34">
        <f t="shared" si="154"/>
        <v>0</v>
      </c>
      <c r="T717" s="34">
        <f t="shared" si="154"/>
        <v>0</v>
      </c>
      <c r="U717" s="34">
        <f t="shared" si="154"/>
        <v>0</v>
      </c>
      <c r="V717" s="34">
        <f t="shared" si="154"/>
        <v>0</v>
      </c>
      <c r="W717" s="34">
        <f t="shared" si="154"/>
        <v>0</v>
      </c>
      <c r="X717" s="34">
        <f t="shared" si="154"/>
        <v>0</v>
      </c>
      <c r="Y717" s="34">
        <f t="shared" si="154"/>
        <v>0</v>
      </c>
      <c r="Z717" s="34">
        <f>SUM(M717:Y717)</f>
        <v>41502277.340000004</v>
      </c>
      <c r="AA717" s="34">
        <f>D717-Z717</f>
        <v>624399722.65999997</v>
      </c>
      <c r="AB717" s="41">
        <f>Z717/D717</f>
        <v>6.2324902673366357E-2</v>
      </c>
      <c r="AC717" s="35"/>
      <c r="AE717" s="37"/>
    </row>
    <row r="718" spans="1:31" s="36" customFormat="1" ht="18" customHeight="1">
      <c r="A718" s="40" t="s">
        <v>35</v>
      </c>
      <c r="B718" s="34">
        <f t="shared" ref="B718:Y720" si="155">B728+B738+B748+B758+B768+B778+B788+B798+B808+B818+B828+B838+B848+B858+B868+B878+B888</f>
        <v>2255280000</v>
      </c>
      <c r="C718" s="34">
        <f t="shared" si="155"/>
        <v>0</v>
      </c>
      <c r="D718" s="34">
        <f t="shared" si="155"/>
        <v>2255280000</v>
      </c>
      <c r="E718" s="34">
        <f t="shared" si="155"/>
        <v>361802077.80999994</v>
      </c>
      <c r="F718" s="34">
        <f t="shared" si="155"/>
        <v>0</v>
      </c>
      <c r="G718" s="34">
        <f t="shared" si="155"/>
        <v>0</v>
      </c>
      <c r="H718" s="34">
        <f t="shared" si="155"/>
        <v>0</v>
      </c>
      <c r="I718" s="34">
        <f t="shared" si="155"/>
        <v>0</v>
      </c>
      <c r="J718" s="34">
        <f t="shared" si="155"/>
        <v>0</v>
      </c>
      <c r="K718" s="34">
        <f t="shared" si="155"/>
        <v>0</v>
      </c>
      <c r="L718" s="34">
        <f t="shared" si="155"/>
        <v>0</v>
      </c>
      <c r="M718" s="34">
        <f t="shared" si="155"/>
        <v>0</v>
      </c>
      <c r="N718" s="34">
        <f t="shared" si="155"/>
        <v>361802077.80999994</v>
      </c>
      <c r="O718" s="34">
        <f t="shared" si="155"/>
        <v>0</v>
      </c>
      <c r="P718" s="34">
        <f t="shared" si="155"/>
        <v>0</v>
      </c>
      <c r="Q718" s="34">
        <f t="shared" si="155"/>
        <v>0</v>
      </c>
      <c r="R718" s="34">
        <f t="shared" si="155"/>
        <v>0</v>
      </c>
      <c r="S718" s="34">
        <f t="shared" si="155"/>
        <v>0</v>
      </c>
      <c r="T718" s="34">
        <f t="shared" si="155"/>
        <v>0</v>
      </c>
      <c r="U718" s="34">
        <f t="shared" si="155"/>
        <v>0</v>
      </c>
      <c r="V718" s="34">
        <f t="shared" si="155"/>
        <v>0</v>
      </c>
      <c r="W718" s="34">
        <f t="shared" si="155"/>
        <v>0</v>
      </c>
      <c r="X718" s="34">
        <f t="shared" si="155"/>
        <v>0</v>
      </c>
      <c r="Y718" s="34">
        <f t="shared" si="155"/>
        <v>0</v>
      </c>
      <c r="Z718" s="34">
        <f>SUM(M718:Y718)</f>
        <v>361802077.80999994</v>
      </c>
      <c r="AA718" s="34">
        <f>D718-Z718</f>
        <v>1893477922.1900001</v>
      </c>
      <c r="AB718" s="41">
        <f>Z718/D718</f>
        <v>0.16042446073658256</v>
      </c>
      <c r="AC718" s="35"/>
      <c r="AE718" s="37"/>
    </row>
    <row r="719" spans="1:31" s="36" customFormat="1" ht="18" hidden="1" customHeight="1">
      <c r="A719" s="40" t="s">
        <v>36</v>
      </c>
      <c r="B719" s="34">
        <f t="shared" si="155"/>
        <v>0</v>
      </c>
      <c r="C719" s="34">
        <f t="shared" si="155"/>
        <v>0</v>
      </c>
      <c r="D719" s="34">
        <f t="shared" si="155"/>
        <v>0</v>
      </c>
      <c r="E719" s="34">
        <f t="shared" si="155"/>
        <v>0</v>
      </c>
      <c r="F719" s="34">
        <f t="shared" si="155"/>
        <v>0</v>
      </c>
      <c r="G719" s="34">
        <f t="shared" si="155"/>
        <v>0</v>
      </c>
      <c r="H719" s="34">
        <f t="shared" si="155"/>
        <v>0</v>
      </c>
      <c r="I719" s="34">
        <f t="shared" si="155"/>
        <v>0</v>
      </c>
      <c r="J719" s="34">
        <f t="shared" si="155"/>
        <v>0</v>
      </c>
      <c r="K719" s="34">
        <f t="shared" si="155"/>
        <v>0</v>
      </c>
      <c r="L719" s="34">
        <f t="shared" si="155"/>
        <v>0</v>
      </c>
      <c r="M719" s="34">
        <f t="shared" si="155"/>
        <v>0</v>
      </c>
      <c r="N719" s="34">
        <f t="shared" si="155"/>
        <v>0</v>
      </c>
      <c r="O719" s="34">
        <f t="shared" si="155"/>
        <v>0</v>
      </c>
      <c r="P719" s="34">
        <f t="shared" si="155"/>
        <v>0</v>
      </c>
      <c r="Q719" s="34">
        <f t="shared" si="155"/>
        <v>0</v>
      </c>
      <c r="R719" s="34">
        <f t="shared" si="155"/>
        <v>0</v>
      </c>
      <c r="S719" s="34">
        <f t="shared" si="155"/>
        <v>0</v>
      </c>
      <c r="T719" s="34">
        <f t="shared" si="155"/>
        <v>0</v>
      </c>
      <c r="U719" s="34">
        <f t="shared" si="155"/>
        <v>0</v>
      </c>
      <c r="V719" s="34">
        <f t="shared" si="155"/>
        <v>0</v>
      </c>
      <c r="W719" s="34">
        <f t="shared" si="155"/>
        <v>0</v>
      </c>
      <c r="X719" s="34">
        <f t="shared" si="155"/>
        <v>0</v>
      </c>
      <c r="Y719" s="34">
        <f t="shared" si="155"/>
        <v>0</v>
      </c>
      <c r="Z719" s="34">
        <f>SUM(M719:Y719)</f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>
      <c r="A720" s="40" t="s">
        <v>37</v>
      </c>
      <c r="B720" s="34">
        <f t="shared" si="155"/>
        <v>0</v>
      </c>
      <c r="C720" s="34">
        <f t="shared" si="155"/>
        <v>0</v>
      </c>
      <c r="D720" s="34">
        <f t="shared" si="155"/>
        <v>0</v>
      </c>
      <c r="E720" s="34">
        <f t="shared" si="155"/>
        <v>0</v>
      </c>
      <c r="F720" s="34">
        <f t="shared" si="155"/>
        <v>0</v>
      </c>
      <c r="G720" s="34">
        <f t="shared" si="155"/>
        <v>0</v>
      </c>
      <c r="H720" s="34">
        <f t="shared" si="155"/>
        <v>0</v>
      </c>
      <c r="I720" s="34">
        <f t="shared" si="155"/>
        <v>0</v>
      </c>
      <c r="J720" s="34">
        <f t="shared" si="155"/>
        <v>0</v>
      </c>
      <c r="K720" s="34">
        <f t="shared" si="155"/>
        <v>0</v>
      </c>
      <c r="L720" s="34">
        <f t="shared" si="155"/>
        <v>0</v>
      </c>
      <c r="M720" s="34">
        <f t="shared" si="155"/>
        <v>0</v>
      </c>
      <c r="N720" s="34">
        <f t="shared" si="155"/>
        <v>0</v>
      </c>
      <c r="O720" s="34">
        <f t="shared" si="155"/>
        <v>0</v>
      </c>
      <c r="P720" s="34">
        <f t="shared" si="155"/>
        <v>0</v>
      </c>
      <c r="Q720" s="34">
        <f t="shared" si="155"/>
        <v>0</v>
      </c>
      <c r="R720" s="34">
        <f t="shared" si="155"/>
        <v>0</v>
      </c>
      <c r="S720" s="34">
        <f t="shared" si="155"/>
        <v>0</v>
      </c>
      <c r="T720" s="34">
        <f t="shared" si="155"/>
        <v>0</v>
      </c>
      <c r="U720" s="34">
        <f t="shared" si="155"/>
        <v>0</v>
      </c>
      <c r="V720" s="34">
        <f t="shared" si="155"/>
        <v>0</v>
      </c>
      <c r="W720" s="34">
        <f t="shared" si="155"/>
        <v>0</v>
      </c>
      <c r="X720" s="34">
        <f t="shared" si="155"/>
        <v>0</v>
      </c>
      <c r="Y720" s="34">
        <f t="shared" si="155"/>
        <v>0</v>
      </c>
      <c r="Z720" s="34">
        <f>SUM(M720:Y720)</f>
        <v>0</v>
      </c>
      <c r="AA720" s="34">
        <f>D720-Z720</f>
        <v>0</v>
      </c>
      <c r="AB720" s="60" t="e">
        <f>Z720/D720</f>
        <v>#DIV/0!</v>
      </c>
      <c r="AC720" s="35"/>
      <c r="AE720" s="37"/>
    </row>
    <row r="721" spans="1:31" s="36" customFormat="1" ht="18" customHeight="1">
      <c r="A721" s="42" t="s">
        <v>38</v>
      </c>
      <c r="B721" s="43">
        <f>SUM(B717:B720)</f>
        <v>2921182000</v>
      </c>
      <c r="C721" s="43">
        <f>SUM(C717:C720)</f>
        <v>0</v>
      </c>
      <c r="D721" s="43">
        <f>SUM(D717:D720)</f>
        <v>2921182000</v>
      </c>
      <c r="E721" s="43">
        <f t="shared" ref="E721:AA721" si="156">SUM(E717:E720)</f>
        <v>403304355.14999998</v>
      </c>
      <c r="F721" s="43">
        <f t="shared" si="156"/>
        <v>0</v>
      </c>
      <c r="G721" s="43">
        <f t="shared" si="156"/>
        <v>0</v>
      </c>
      <c r="H721" s="43">
        <f t="shared" si="156"/>
        <v>0</v>
      </c>
      <c r="I721" s="43">
        <f t="shared" si="156"/>
        <v>0</v>
      </c>
      <c r="J721" s="43">
        <f t="shared" si="156"/>
        <v>0</v>
      </c>
      <c r="K721" s="43">
        <f t="shared" si="156"/>
        <v>0</v>
      </c>
      <c r="L721" s="43">
        <f t="shared" si="156"/>
        <v>0</v>
      </c>
      <c r="M721" s="43">
        <f t="shared" si="156"/>
        <v>0</v>
      </c>
      <c r="N721" s="43">
        <f t="shared" si="156"/>
        <v>403304355.14999998</v>
      </c>
      <c r="O721" s="43">
        <f t="shared" si="156"/>
        <v>0</v>
      </c>
      <c r="P721" s="43">
        <f t="shared" si="156"/>
        <v>0</v>
      </c>
      <c r="Q721" s="43">
        <f t="shared" si="156"/>
        <v>0</v>
      </c>
      <c r="R721" s="43">
        <f t="shared" si="156"/>
        <v>0</v>
      </c>
      <c r="S721" s="43">
        <f t="shared" si="156"/>
        <v>0</v>
      </c>
      <c r="T721" s="43">
        <f t="shared" si="156"/>
        <v>0</v>
      </c>
      <c r="U721" s="43">
        <f t="shared" si="156"/>
        <v>0</v>
      </c>
      <c r="V721" s="43">
        <f t="shared" si="156"/>
        <v>0</v>
      </c>
      <c r="W721" s="43">
        <f t="shared" si="156"/>
        <v>0</v>
      </c>
      <c r="X721" s="43">
        <f t="shared" si="156"/>
        <v>0</v>
      </c>
      <c r="Y721" s="43">
        <f t="shared" si="156"/>
        <v>0</v>
      </c>
      <c r="Z721" s="43">
        <f t="shared" si="156"/>
        <v>403304355.14999998</v>
      </c>
      <c r="AA721" s="43">
        <f t="shared" si="156"/>
        <v>2517877644.8499999</v>
      </c>
      <c r="AB721" s="44">
        <f>Z721/D721</f>
        <v>0.13806204308735298</v>
      </c>
      <c r="AC721" s="35"/>
      <c r="AE721" s="37"/>
    </row>
    <row r="722" spans="1:31" s="36" customFormat="1" ht="18" customHeight="1">
      <c r="A722" s="45" t="s">
        <v>39</v>
      </c>
      <c r="B722" s="34">
        <f t="shared" ref="B722:Y722" si="157">B732+B742+B752+B762+B772+B782+B792+B802+B812+B822+B832+B842+B852+B862+B872+B882+B892</f>
        <v>28619000</v>
      </c>
      <c r="C722" s="34">
        <f t="shared" si="157"/>
        <v>0</v>
      </c>
      <c r="D722" s="34">
        <f t="shared" si="157"/>
        <v>28619000</v>
      </c>
      <c r="E722" s="34">
        <f t="shared" si="157"/>
        <v>2315178.7200000002</v>
      </c>
      <c r="F722" s="34">
        <f t="shared" si="157"/>
        <v>0</v>
      </c>
      <c r="G722" s="34">
        <f t="shared" si="157"/>
        <v>0</v>
      </c>
      <c r="H722" s="34">
        <f t="shared" si="157"/>
        <v>0</v>
      </c>
      <c r="I722" s="34">
        <f t="shared" si="157"/>
        <v>0</v>
      </c>
      <c r="J722" s="34">
        <f t="shared" si="157"/>
        <v>0</v>
      </c>
      <c r="K722" s="34">
        <f t="shared" si="157"/>
        <v>0</v>
      </c>
      <c r="L722" s="34">
        <f t="shared" si="157"/>
        <v>0</v>
      </c>
      <c r="M722" s="34">
        <f t="shared" si="157"/>
        <v>0</v>
      </c>
      <c r="N722" s="34">
        <f t="shared" si="157"/>
        <v>2315178.7200000002</v>
      </c>
      <c r="O722" s="34">
        <f t="shared" si="157"/>
        <v>0</v>
      </c>
      <c r="P722" s="34">
        <f t="shared" si="157"/>
        <v>0</v>
      </c>
      <c r="Q722" s="34">
        <f t="shared" si="157"/>
        <v>0</v>
      </c>
      <c r="R722" s="34">
        <f t="shared" si="157"/>
        <v>0</v>
      </c>
      <c r="S722" s="34">
        <f t="shared" si="157"/>
        <v>0</v>
      </c>
      <c r="T722" s="34">
        <f t="shared" si="157"/>
        <v>0</v>
      </c>
      <c r="U722" s="34">
        <f t="shared" si="157"/>
        <v>0</v>
      </c>
      <c r="V722" s="34">
        <f t="shared" si="157"/>
        <v>0</v>
      </c>
      <c r="W722" s="34">
        <f t="shared" si="157"/>
        <v>0</v>
      </c>
      <c r="X722" s="34">
        <f t="shared" si="157"/>
        <v>0</v>
      </c>
      <c r="Y722" s="34">
        <f t="shared" si="157"/>
        <v>0</v>
      </c>
      <c r="Z722" s="34">
        <f>SUM(M722:Y722)</f>
        <v>2315178.7200000002</v>
      </c>
      <c r="AA722" s="34">
        <f>D722-Z722</f>
        <v>26303821.280000001</v>
      </c>
      <c r="AB722" s="41">
        <f>Z722/D722</f>
        <v>8.0896562423564772E-2</v>
      </c>
      <c r="AC722" s="35"/>
      <c r="AE722" s="37"/>
    </row>
    <row r="723" spans="1:31" s="36" customFormat="1" ht="18" customHeight="1">
      <c r="A723" s="42" t="s">
        <v>40</v>
      </c>
      <c r="B723" s="43">
        <f>B722+B721</f>
        <v>2949801000</v>
      </c>
      <c r="C723" s="43">
        <f>C722+C721</f>
        <v>0</v>
      </c>
      <c r="D723" s="43">
        <f>D722+D721</f>
        <v>2949801000</v>
      </c>
      <c r="E723" s="43">
        <f t="shared" ref="E723:AA723" si="158">E722+E721</f>
        <v>405619533.87</v>
      </c>
      <c r="F723" s="43">
        <f t="shared" si="158"/>
        <v>0</v>
      </c>
      <c r="G723" s="43">
        <f t="shared" si="158"/>
        <v>0</v>
      </c>
      <c r="H723" s="43">
        <f t="shared" si="158"/>
        <v>0</v>
      </c>
      <c r="I723" s="43">
        <f t="shared" si="158"/>
        <v>0</v>
      </c>
      <c r="J723" s="43">
        <f t="shared" si="158"/>
        <v>0</v>
      </c>
      <c r="K723" s="43">
        <f t="shared" si="158"/>
        <v>0</v>
      </c>
      <c r="L723" s="43">
        <f t="shared" si="158"/>
        <v>0</v>
      </c>
      <c r="M723" s="43">
        <f t="shared" si="158"/>
        <v>0</v>
      </c>
      <c r="N723" s="43">
        <f t="shared" si="158"/>
        <v>405619533.87</v>
      </c>
      <c r="O723" s="43">
        <f t="shared" si="158"/>
        <v>0</v>
      </c>
      <c r="P723" s="43">
        <f t="shared" si="158"/>
        <v>0</v>
      </c>
      <c r="Q723" s="43">
        <f t="shared" si="158"/>
        <v>0</v>
      </c>
      <c r="R723" s="43">
        <f t="shared" si="158"/>
        <v>0</v>
      </c>
      <c r="S723" s="43">
        <f t="shared" si="158"/>
        <v>0</v>
      </c>
      <c r="T723" s="43">
        <f t="shared" si="158"/>
        <v>0</v>
      </c>
      <c r="U723" s="43">
        <f t="shared" si="158"/>
        <v>0</v>
      </c>
      <c r="V723" s="43">
        <f t="shared" si="158"/>
        <v>0</v>
      </c>
      <c r="W723" s="43">
        <f t="shared" si="158"/>
        <v>0</v>
      </c>
      <c r="X723" s="43">
        <f t="shared" si="158"/>
        <v>0</v>
      </c>
      <c r="Y723" s="43">
        <f t="shared" si="158"/>
        <v>0</v>
      </c>
      <c r="Z723" s="43">
        <f t="shared" si="158"/>
        <v>405619533.87</v>
      </c>
      <c r="AA723" s="43">
        <f t="shared" si="158"/>
        <v>2544181466.1300001</v>
      </c>
      <c r="AB723" s="44">
        <f>Z723/D723</f>
        <v>0.13750742299904298</v>
      </c>
      <c r="AC723" s="46"/>
      <c r="AE723" s="37">
        <f>SUM([1]CENTERS!T223+'[2]CMF-101regularapril8'!$EV$1217+'[1]sum-co'!S215)</f>
        <v>592757086.13999987</v>
      </c>
    </row>
    <row r="724" spans="1:31" s="36" customFormat="1" ht="15" customHeight="1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>
        <f>Z723-AE723</f>
        <v>-187137552.26999986</v>
      </c>
    </row>
    <row r="725" spans="1:31" s="36" customFormat="1" ht="15" customHeight="1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>
      <c r="A728" s="40" t="s">
        <v>35</v>
      </c>
      <c r="B728" s="34">
        <f>[1]consoCURRENT!E14903</f>
        <v>1236985000</v>
      </c>
      <c r="C728" s="34">
        <f>[1]consoCURRENT!F14903</f>
        <v>0</v>
      </c>
      <c r="D728" s="34">
        <f>[1]consoCURRENT!G14903</f>
        <v>1236985000</v>
      </c>
      <c r="E728" s="34">
        <f>[1]consoCURRENT!H14903</f>
        <v>16943727.790000003</v>
      </c>
      <c r="F728" s="34">
        <f>[1]consoCURRENT!I14903</f>
        <v>0</v>
      </c>
      <c r="G728" s="34">
        <f>[1]consoCURRENT!J14903</f>
        <v>0</v>
      </c>
      <c r="H728" s="34">
        <f>[1]consoCURRENT!K14903</f>
        <v>0</v>
      </c>
      <c r="I728" s="34">
        <f>[1]consoCURRENT!L14903</f>
        <v>0</v>
      </c>
      <c r="J728" s="34">
        <f>[1]consoCURRENT!M14903</f>
        <v>0</v>
      </c>
      <c r="K728" s="34">
        <f>[1]consoCURRENT!N14903</f>
        <v>0</v>
      </c>
      <c r="L728" s="34">
        <f>[1]consoCURRENT!O14903</f>
        <v>0</v>
      </c>
      <c r="M728" s="34">
        <f>[1]consoCURRENT!P14903</f>
        <v>0</v>
      </c>
      <c r="N728" s="34">
        <f>[1]consoCURRENT!Q14903</f>
        <v>16943727.790000003</v>
      </c>
      <c r="O728" s="34">
        <f>[1]consoCURRENT!R14903</f>
        <v>0</v>
      </c>
      <c r="P728" s="34">
        <f>[1]consoCURRENT!S14903</f>
        <v>0</v>
      </c>
      <c r="Q728" s="34">
        <f>[1]consoCURRENT!T14903</f>
        <v>0</v>
      </c>
      <c r="R728" s="34">
        <f>[1]consoCURRENT!U14903</f>
        <v>0</v>
      </c>
      <c r="S728" s="34">
        <f>[1]consoCURRENT!V14903</f>
        <v>0</v>
      </c>
      <c r="T728" s="34">
        <f>[1]consoCURRENT!W14903</f>
        <v>0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>SUM(M728:Y728)</f>
        <v>16943727.790000003</v>
      </c>
      <c r="AA728" s="34">
        <f>D728-Z728</f>
        <v>1220041272.21</v>
      </c>
      <c r="AB728" s="41">
        <f>Z728/D728</f>
        <v>1.3697601660489014E-2</v>
      </c>
      <c r="AC728" s="35"/>
      <c r="AE728" s="37"/>
    </row>
    <row r="729" spans="1:31" s="36" customFormat="1" ht="18" hidden="1" customHeight="1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>SUM(M729:Y729)</f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>SUM(M730:Y730)</f>
        <v>0</v>
      </c>
      <c r="AA730" s="34">
        <f>D730-Z730</f>
        <v>0</v>
      </c>
      <c r="AB730" s="60" t="e">
        <f>Z730/D730</f>
        <v>#DIV/0!</v>
      </c>
      <c r="AC730" s="35"/>
      <c r="AE730" s="37"/>
    </row>
    <row r="731" spans="1:31" s="36" customFormat="1" ht="18" customHeight="1">
      <c r="A731" s="42" t="s">
        <v>38</v>
      </c>
      <c r="B731" s="43">
        <f t="shared" ref="B731:AA731" si="159">SUM(B727:B730)</f>
        <v>1236985000</v>
      </c>
      <c r="C731" s="43">
        <f t="shared" si="159"/>
        <v>0</v>
      </c>
      <c r="D731" s="43">
        <f t="shared" si="159"/>
        <v>1236985000</v>
      </c>
      <c r="E731" s="43">
        <f t="shared" si="159"/>
        <v>16943727.790000003</v>
      </c>
      <c r="F731" s="43">
        <f t="shared" si="159"/>
        <v>0</v>
      </c>
      <c r="G731" s="43">
        <f t="shared" si="159"/>
        <v>0</v>
      </c>
      <c r="H731" s="43">
        <f t="shared" si="159"/>
        <v>0</v>
      </c>
      <c r="I731" s="43">
        <f t="shared" si="159"/>
        <v>0</v>
      </c>
      <c r="J731" s="43">
        <f t="shared" si="159"/>
        <v>0</v>
      </c>
      <c r="K731" s="43">
        <f t="shared" si="159"/>
        <v>0</v>
      </c>
      <c r="L731" s="43">
        <f t="shared" si="159"/>
        <v>0</v>
      </c>
      <c r="M731" s="43">
        <f t="shared" si="159"/>
        <v>0</v>
      </c>
      <c r="N731" s="43">
        <f t="shared" si="159"/>
        <v>16943727.790000003</v>
      </c>
      <c r="O731" s="43">
        <f t="shared" si="159"/>
        <v>0</v>
      </c>
      <c r="P731" s="43">
        <f t="shared" si="159"/>
        <v>0</v>
      </c>
      <c r="Q731" s="43">
        <f t="shared" si="159"/>
        <v>0</v>
      </c>
      <c r="R731" s="43">
        <f t="shared" si="159"/>
        <v>0</v>
      </c>
      <c r="S731" s="43">
        <f t="shared" si="159"/>
        <v>0</v>
      </c>
      <c r="T731" s="43">
        <f t="shared" si="159"/>
        <v>0</v>
      </c>
      <c r="U731" s="43">
        <f t="shared" si="159"/>
        <v>0</v>
      </c>
      <c r="V731" s="43">
        <f t="shared" si="159"/>
        <v>0</v>
      </c>
      <c r="W731" s="43">
        <f t="shared" si="159"/>
        <v>0</v>
      </c>
      <c r="X731" s="43">
        <f t="shared" si="159"/>
        <v>0</v>
      </c>
      <c r="Y731" s="43">
        <f t="shared" si="159"/>
        <v>0</v>
      </c>
      <c r="Z731" s="43">
        <f t="shared" si="159"/>
        <v>16943727.790000003</v>
      </c>
      <c r="AA731" s="43">
        <f t="shared" si="159"/>
        <v>1220041272.21</v>
      </c>
      <c r="AB731" s="44">
        <f>Z731/D731</f>
        <v>1.3697601660489014E-2</v>
      </c>
      <c r="AC731" s="35"/>
      <c r="AE731" s="37"/>
    </row>
    <row r="732" spans="1:31" s="36" customFormat="1" ht="18" hidden="1" customHeight="1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>
      <c r="A733" s="42" t="s">
        <v>40</v>
      </c>
      <c r="B733" s="43">
        <f t="shared" ref="B733:AA733" si="160">B732+B731</f>
        <v>1236985000</v>
      </c>
      <c r="C733" s="43">
        <f t="shared" si="160"/>
        <v>0</v>
      </c>
      <c r="D733" s="43">
        <f t="shared" si="160"/>
        <v>1236985000</v>
      </c>
      <c r="E733" s="43">
        <f t="shared" si="160"/>
        <v>16943727.790000003</v>
      </c>
      <c r="F733" s="43">
        <f t="shared" si="160"/>
        <v>0</v>
      </c>
      <c r="G733" s="43">
        <f t="shared" si="160"/>
        <v>0</v>
      </c>
      <c r="H733" s="43">
        <f t="shared" si="160"/>
        <v>0</v>
      </c>
      <c r="I733" s="43">
        <f t="shared" si="160"/>
        <v>0</v>
      </c>
      <c r="J733" s="43">
        <f t="shared" si="160"/>
        <v>0</v>
      </c>
      <c r="K733" s="43">
        <f t="shared" si="160"/>
        <v>0</v>
      </c>
      <c r="L733" s="43">
        <f t="shared" si="160"/>
        <v>0</v>
      </c>
      <c r="M733" s="43">
        <f t="shared" si="160"/>
        <v>0</v>
      </c>
      <c r="N733" s="43">
        <f t="shared" si="160"/>
        <v>16943727.790000003</v>
      </c>
      <c r="O733" s="43">
        <f t="shared" si="160"/>
        <v>0</v>
      </c>
      <c r="P733" s="43">
        <f t="shared" si="160"/>
        <v>0</v>
      </c>
      <c r="Q733" s="43">
        <f t="shared" si="160"/>
        <v>0</v>
      </c>
      <c r="R733" s="43">
        <f t="shared" si="160"/>
        <v>0</v>
      </c>
      <c r="S733" s="43">
        <f t="shared" si="160"/>
        <v>0</v>
      </c>
      <c r="T733" s="43">
        <f t="shared" si="160"/>
        <v>0</v>
      </c>
      <c r="U733" s="43">
        <f t="shared" si="160"/>
        <v>0</v>
      </c>
      <c r="V733" s="43">
        <f t="shared" si="160"/>
        <v>0</v>
      </c>
      <c r="W733" s="43">
        <f t="shared" si="160"/>
        <v>0</v>
      </c>
      <c r="X733" s="43">
        <f t="shared" si="160"/>
        <v>0</v>
      </c>
      <c r="Y733" s="43">
        <f t="shared" si="160"/>
        <v>0</v>
      </c>
      <c r="Z733" s="43">
        <f t="shared" si="160"/>
        <v>16943727.790000003</v>
      </c>
      <c r="AA733" s="43">
        <f t="shared" si="160"/>
        <v>1220041272.21</v>
      </c>
      <c r="AB733" s="44">
        <f>Z733/D733</f>
        <v>1.3697601660489014E-2</v>
      </c>
      <c r="AC733" s="46"/>
      <c r="AE733" s="37">
        <f>'[2]cmf-co'!$K$629</f>
        <v>209712615.31</v>
      </c>
    </row>
    <row r="734" spans="1:31" s="36" customFormat="1" ht="15" customHeight="1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>
        <f>Z733-AE733</f>
        <v>-192768887.52000001</v>
      </c>
    </row>
    <row r="735" spans="1:31" s="36" customFormat="1" ht="21" customHeight="1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22.5" customHeight="1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>
      <c r="A737" s="40" t="s">
        <v>34</v>
      </c>
      <c r="B737" s="34">
        <f>[1]consoCURRENT!E15003</f>
        <v>216832000</v>
      </c>
      <c r="C737" s="34">
        <f>[1]consoCURRENT!F15003</f>
        <v>0</v>
      </c>
      <c r="D737" s="34">
        <f>[1]consoCURRENT!G15003</f>
        <v>216832000</v>
      </c>
      <c r="E737" s="34">
        <f>[1]consoCURRENT!H15003</f>
        <v>13397569.219999999</v>
      </c>
      <c r="F737" s="34">
        <f>[1]consoCURRENT!I15003</f>
        <v>0</v>
      </c>
      <c r="G737" s="34">
        <f>[1]consoCURRENT!J15003</f>
        <v>0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13397569.219999999</v>
      </c>
      <c r="O737" s="34">
        <f>[1]consoCURRENT!R15003</f>
        <v>0</v>
      </c>
      <c r="P737" s="34">
        <f>[1]consoCURRENT!S15003</f>
        <v>0</v>
      </c>
      <c r="Q737" s="34">
        <f>[1]consoCURRENT!T15003</f>
        <v>0</v>
      </c>
      <c r="R737" s="34">
        <f>[1]consoCURRENT!U15003</f>
        <v>0</v>
      </c>
      <c r="S737" s="34">
        <f>[1]consoCURRENT!V15003</f>
        <v>0</v>
      </c>
      <c r="T737" s="34">
        <f>[1]consoCURRENT!W15003</f>
        <v>0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13397569.219999999</v>
      </c>
      <c r="AA737" s="34">
        <f>D737-Z737</f>
        <v>203434430.78</v>
      </c>
      <c r="AB737" s="41">
        <f>Z737/D737</f>
        <v>6.1787786027892554E-2</v>
      </c>
      <c r="AC737" s="35"/>
      <c r="AE737" s="37"/>
    </row>
    <row r="738" spans="1:31" s="36" customFormat="1" ht="18" customHeight="1">
      <c r="A738" s="40" t="s">
        <v>35</v>
      </c>
      <c r="B738" s="34">
        <f>[1]consoCURRENT!E15116</f>
        <v>355429000</v>
      </c>
      <c r="C738" s="34">
        <f>[1]consoCURRENT!F15116</f>
        <v>0</v>
      </c>
      <c r="D738" s="34">
        <f>[1]consoCURRENT!G15116</f>
        <v>355429000</v>
      </c>
      <c r="E738" s="34">
        <f>[1]consoCURRENT!H15116</f>
        <v>129427313.78</v>
      </c>
      <c r="F738" s="34">
        <f>[1]consoCURRENT!I15116</f>
        <v>0</v>
      </c>
      <c r="G738" s="34">
        <f>[1]consoCURRENT!J15116</f>
        <v>0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129427313.78</v>
      </c>
      <c r="O738" s="34">
        <f>[1]consoCURRENT!R15116</f>
        <v>0</v>
      </c>
      <c r="P738" s="34">
        <f>[1]consoCURRENT!S15116</f>
        <v>0</v>
      </c>
      <c r="Q738" s="34">
        <f>[1]consoCURRENT!T15116</f>
        <v>0</v>
      </c>
      <c r="R738" s="34">
        <f>[1]consoCURRENT!U15116</f>
        <v>0</v>
      </c>
      <c r="S738" s="34">
        <f>[1]consoCURRENT!V15116</f>
        <v>0</v>
      </c>
      <c r="T738" s="34">
        <f>[1]consoCURRENT!W15116</f>
        <v>0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>SUM(M738:Y738)</f>
        <v>129427313.78</v>
      </c>
      <c r="AA738" s="34">
        <f>D738-Z738</f>
        <v>226001686.22</v>
      </c>
      <c r="AB738" s="41">
        <f>Z738/D738</f>
        <v>0.36414393248721966</v>
      </c>
      <c r="AC738" s="35"/>
      <c r="AE738" s="37"/>
    </row>
    <row r="739" spans="1:31" s="36" customFormat="1" ht="18" hidden="1" customHeight="1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>SUM(M739:Y739)</f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>SUM(M740:Y740)</f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>
      <c r="A741" s="42" t="s">
        <v>38</v>
      </c>
      <c r="B741" s="43">
        <f t="shared" ref="B741:AA741" si="161">SUM(B737:B740)</f>
        <v>572261000</v>
      </c>
      <c r="C741" s="43">
        <f t="shared" si="161"/>
        <v>0</v>
      </c>
      <c r="D741" s="43">
        <f t="shared" si="161"/>
        <v>572261000</v>
      </c>
      <c r="E741" s="43">
        <f t="shared" si="161"/>
        <v>142824883</v>
      </c>
      <c r="F741" s="43">
        <f t="shared" si="161"/>
        <v>0</v>
      </c>
      <c r="G741" s="43">
        <f t="shared" si="161"/>
        <v>0</v>
      </c>
      <c r="H741" s="43">
        <f t="shared" si="161"/>
        <v>0</v>
      </c>
      <c r="I741" s="43">
        <f t="shared" si="161"/>
        <v>0</v>
      </c>
      <c r="J741" s="43">
        <f t="shared" si="161"/>
        <v>0</v>
      </c>
      <c r="K741" s="43">
        <f t="shared" si="161"/>
        <v>0</v>
      </c>
      <c r="L741" s="43">
        <f t="shared" si="161"/>
        <v>0</v>
      </c>
      <c r="M741" s="43">
        <f t="shared" si="161"/>
        <v>0</v>
      </c>
      <c r="N741" s="43">
        <f t="shared" si="161"/>
        <v>142824883</v>
      </c>
      <c r="O741" s="43">
        <f t="shared" si="161"/>
        <v>0</v>
      </c>
      <c r="P741" s="43">
        <f t="shared" si="161"/>
        <v>0</v>
      </c>
      <c r="Q741" s="43">
        <f t="shared" si="161"/>
        <v>0</v>
      </c>
      <c r="R741" s="43">
        <f t="shared" si="161"/>
        <v>0</v>
      </c>
      <c r="S741" s="43">
        <f t="shared" si="161"/>
        <v>0</v>
      </c>
      <c r="T741" s="43">
        <f t="shared" si="161"/>
        <v>0</v>
      </c>
      <c r="U741" s="43">
        <f t="shared" si="161"/>
        <v>0</v>
      </c>
      <c r="V741" s="43">
        <f t="shared" si="161"/>
        <v>0</v>
      </c>
      <c r="W741" s="43">
        <f t="shared" si="161"/>
        <v>0</v>
      </c>
      <c r="X741" s="43">
        <f t="shared" si="161"/>
        <v>0</v>
      </c>
      <c r="Y741" s="43">
        <f t="shared" si="161"/>
        <v>0</v>
      </c>
      <c r="Z741" s="43">
        <f t="shared" si="161"/>
        <v>142824883</v>
      </c>
      <c r="AA741" s="43">
        <f t="shared" si="161"/>
        <v>429436117</v>
      </c>
      <c r="AB741" s="44">
        <f>Z741/D741</f>
        <v>0.24957996962924259</v>
      </c>
      <c r="AC741" s="35"/>
      <c r="AE741" s="37"/>
    </row>
    <row r="742" spans="1:31" s="36" customFormat="1" ht="18" customHeight="1">
      <c r="A742" s="45" t="s">
        <v>39</v>
      </c>
      <c r="B742" s="34">
        <f>[1]consoCURRENT!E15155</f>
        <v>9891000</v>
      </c>
      <c r="C742" s="34">
        <f>[1]consoCURRENT!F15155</f>
        <v>0</v>
      </c>
      <c r="D742" s="34">
        <f>[1]consoCURRENT!G15155</f>
        <v>9891000</v>
      </c>
      <c r="E742" s="34">
        <f>[1]consoCURRENT!H15155</f>
        <v>874548.72</v>
      </c>
      <c r="F742" s="34">
        <f>[1]consoCURRENT!I15155</f>
        <v>0</v>
      </c>
      <c r="G742" s="34">
        <f>[1]consoCURRENT!J15155</f>
        <v>0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874548.72</v>
      </c>
      <c r="O742" s="34">
        <f>[1]consoCURRENT!R15155</f>
        <v>0</v>
      </c>
      <c r="P742" s="34">
        <f>[1]consoCURRENT!S15155</f>
        <v>0</v>
      </c>
      <c r="Q742" s="34">
        <f>[1]consoCURRENT!T15155</f>
        <v>0</v>
      </c>
      <c r="R742" s="34">
        <f>[1]consoCURRENT!U15155</f>
        <v>0</v>
      </c>
      <c r="S742" s="34">
        <f>[1]consoCURRENT!V15155</f>
        <v>0</v>
      </c>
      <c r="T742" s="34">
        <f>[1]consoCURRENT!W15155</f>
        <v>0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>SUM(M742:Y742)</f>
        <v>874548.72</v>
      </c>
      <c r="AA742" s="34">
        <f>D742-Z742</f>
        <v>9016451.2799999993</v>
      </c>
      <c r="AB742" s="41">
        <f>Z742/D742</f>
        <v>8.8418635122838943E-2</v>
      </c>
      <c r="AC742" s="35"/>
      <c r="AE742" s="37"/>
    </row>
    <row r="743" spans="1:31" s="36" customFormat="1" ht="18" customHeight="1">
      <c r="A743" s="42" t="s">
        <v>40</v>
      </c>
      <c r="B743" s="43">
        <f t="shared" ref="B743:AA743" si="162">B742+B741</f>
        <v>582152000</v>
      </c>
      <c r="C743" s="43">
        <f t="shared" si="162"/>
        <v>0</v>
      </c>
      <c r="D743" s="43">
        <f t="shared" si="162"/>
        <v>582152000</v>
      </c>
      <c r="E743" s="43">
        <f t="shared" si="162"/>
        <v>143699431.72</v>
      </c>
      <c r="F743" s="43">
        <f t="shared" si="162"/>
        <v>0</v>
      </c>
      <c r="G743" s="43">
        <f t="shared" si="162"/>
        <v>0</v>
      </c>
      <c r="H743" s="43">
        <f t="shared" si="162"/>
        <v>0</v>
      </c>
      <c r="I743" s="43">
        <f t="shared" si="162"/>
        <v>0</v>
      </c>
      <c r="J743" s="43">
        <f t="shared" si="162"/>
        <v>0</v>
      </c>
      <c r="K743" s="43">
        <f t="shared" si="162"/>
        <v>0</v>
      </c>
      <c r="L743" s="43">
        <f t="shared" si="162"/>
        <v>0</v>
      </c>
      <c r="M743" s="43">
        <f t="shared" si="162"/>
        <v>0</v>
      </c>
      <c r="N743" s="43">
        <f t="shared" si="162"/>
        <v>143699431.72</v>
      </c>
      <c r="O743" s="43">
        <f t="shared" si="162"/>
        <v>0</v>
      </c>
      <c r="P743" s="43">
        <f t="shared" si="162"/>
        <v>0</v>
      </c>
      <c r="Q743" s="43">
        <f t="shared" si="162"/>
        <v>0</v>
      </c>
      <c r="R743" s="43">
        <f t="shared" si="162"/>
        <v>0</v>
      </c>
      <c r="S743" s="43">
        <f t="shared" si="162"/>
        <v>0</v>
      </c>
      <c r="T743" s="43">
        <f t="shared" si="162"/>
        <v>0</v>
      </c>
      <c r="U743" s="43">
        <f t="shared" si="162"/>
        <v>0</v>
      </c>
      <c r="V743" s="43">
        <f t="shared" si="162"/>
        <v>0</v>
      </c>
      <c r="W743" s="43">
        <f t="shared" si="162"/>
        <v>0</v>
      </c>
      <c r="X743" s="43">
        <f t="shared" si="162"/>
        <v>0</v>
      </c>
      <c r="Y743" s="43">
        <f t="shared" si="162"/>
        <v>0</v>
      </c>
      <c r="Z743" s="43">
        <f t="shared" si="162"/>
        <v>143699431.72</v>
      </c>
      <c r="AA743" s="43">
        <f t="shared" si="162"/>
        <v>438452568.27999997</v>
      </c>
      <c r="AB743" s="44">
        <f>Z743/D743</f>
        <v>0.24684177280160507</v>
      </c>
      <c r="AC743" s="46"/>
      <c r="AE743" s="37">
        <f>[3]dr!K61+'[3]dr-OTHERS'!K147</f>
        <v>143699431.72</v>
      </c>
    </row>
    <row r="744" spans="1:31" s="36" customFormat="1" ht="15" customHeight="1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>
        <f>AE743-Z743</f>
        <v>0</v>
      </c>
    </row>
    <row r="745" spans="1:31" s="36" customFormat="1" ht="6" customHeight="1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1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>
      <c r="A747" s="40" t="s">
        <v>34</v>
      </c>
      <c r="B747" s="34">
        <f>[1]consoCURRENT!E15216</f>
        <v>34925000</v>
      </c>
      <c r="C747" s="34">
        <f>[1]consoCURRENT!F15216</f>
        <v>0</v>
      </c>
      <c r="D747" s="34">
        <f>[1]consoCURRENT!G15216</f>
        <v>34925000</v>
      </c>
      <c r="E747" s="34">
        <f>[1]consoCURRENT!H15216</f>
        <v>2161530.9499999997</v>
      </c>
      <c r="F747" s="34">
        <f>[1]consoCURRENT!I15216</f>
        <v>0</v>
      </c>
      <c r="G747" s="34">
        <f>[1]consoCURRENT!J15216</f>
        <v>0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2161530.9499999997</v>
      </c>
      <c r="O747" s="34">
        <f>[1]consoCURRENT!R15216</f>
        <v>0</v>
      </c>
      <c r="P747" s="34">
        <f>[1]consoCURRENT!S15216</f>
        <v>0</v>
      </c>
      <c r="Q747" s="34">
        <f>[1]consoCURRENT!T15216</f>
        <v>0</v>
      </c>
      <c r="R747" s="34">
        <f>[1]consoCURRENT!U15216</f>
        <v>0</v>
      </c>
      <c r="S747" s="34">
        <f>[1]consoCURRENT!V15216</f>
        <v>0</v>
      </c>
      <c r="T747" s="34">
        <f>[1]consoCURRENT!W15216</f>
        <v>0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2161530.9499999997</v>
      </c>
      <c r="AA747" s="34">
        <f>D747-Z747</f>
        <v>32763469.050000001</v>
      </c>
      <c r="AB747" s="41">
        <f>Z747/D747</f>
        <v>6.189064996420901E-2</v>
      </c>
      <c r="AC747" s="35"/>
      <c r="AE747" s="37"/>
    </row>
    <row r="748" spans="1:31" s="36" customFormat="1" ht="18" customHeight="1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28221191.660000004</v>
      </c>
      <c r="F748" s="34">
        <f>[1]consoCURRENT!I15329</f>
        <v>0</v>
      </c>
      <c r="G748" s="34">
        <f>[1]consoCURRENT!J15329</f>
        <v>0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28221191.660000004</v>
      </c>
      <c r="O748" s="34">
        <f>[1]consoCURRENT!R15329</f>
        <v>0</v>
      </c>
      <c r="P748" s="34">
        <f>[1]consoCURRENT!S15329</f>
        <v>0</v>
      </c>
      <c r="Q748" s="34">
        <f>[1]consoCURRENT!T15329</f>
        <v>0</v>
      </c>
      <c r="R748" s="34">
        <f>[1]consoCURRENT!U15329</f>
        <v>0</v>
      </c>
      <c r="S748" s="34">
        <f>[1]consoCURRENT!V15329</f>
        <v>0</v>
      </c>
      <c r="T748" s="34">
        <f>[1]consoCURRENT!W15329</f>
        <v>0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>SUM(M748:Y748)</f>
        <v>28221191.660000004</v>
      </c>
      <c r="AA748" s="34">
        <f>D748-Z748</f>
        <v>21159808.339999996</v>
      </c>
      <c r="AB748" s="41">
        <f>Z748/D748</f>
        <v>0.57149899070492705</v>
      </c>
      <c r="AC748" s="35"/>
      <c r="AE748" s="37"/>
    </row>
    <row r="749" spans="1:31" s="36" customFormat="1" ht="18" hidden="1" customHeight="1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>SUM(M749:Y749)</f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>SUM(M750:Y750)</f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>
      <c r="A751" s="42" t="s">
        <v>38</v>
      </c>
      <c r="B751" s="43">
        <f t="shared" ref="B751:AA751" si="163">SUM(B747:B750)</f>
        <v>84306000</v>
      </c>
      <c r="C751" s="43">
        <f t="shared" si="163"/>
        <v>0</v>
      </c>
      <c r="D751" s="43">
        <f t="shared" si="163"/>
        <v>84306000</v>
      </c>
      <c r="E751" s="43">
        <f t="shared" si="163"/>
        <v>30382722.610000003</v>
      </c>
      <c r="F751" s="43">
        <f t="shared" si="163"/>
        <v>0</v>
      </c>
      <c r="G751" s="43">
        <f t="shared" si="163"/>
        <v>0</v>
      </c>
      <c r="H751" s="43">
        <f t="shared" si="163"/>
        <v>0</v>
      </c>
      <c r="I751" s="43">
        <f t="shared" si="163"/>
        <v>0</v>
      </c>
      <c r="J751" s="43">
        <f t="shared" si="163"/>
        <v>0</v>
      </c>
      <c r="K751" s="43">
        <f t="shared" si="163"/>
        <v>0</v>
      </c>
      <c r="L751" s="43">
        <f t="shared" si="163"/>
        <v>0</v>
      </c>
      <c r="M751" s="43">
        <f t="shared" si="163"/>
        <v>0</v>
      </c>
      <c r="N751" s="43">
        <f t="shared" si="163"/>
        <v>30382722.610000003</v>
      </c>
      <c r="O751" s="43">
        <f t="shared" si="163"/>
        <v>0</v>
      </c>
      <c r="P751" s="43">
        <f t="shared" si="163"/>
        <v>0</v>
      </c>
      <c r="Q751" s="43">
        <f t="shared" si="163"/>
        <v>0</v>
      </c>
      <c r="R751" s="43">
        <f t="shared" si="163"/>
        <v>0</v>
      </c>
      <c r="S751" s="43">
        <f t="shared" si="163"/>
        <v>0</v>
      </c>
      <c r="T751" s="43">
        <f t="shared" si="163"/>
        <v>0</v>
      </c>
      <c r="U751" s="43">
        <f t="shared" si="163"/>
        <v>0</v>
      </c>
      <c r="V751" s="43">
        <f t="shared" si="163"/>
        <v>0</v>
      </c>
      <c r="W751" s="43">
        <f t="shared" si="163"/>
        <v>0</v>
      </c>
      <c r="X751" s="43">
        <f t="shared" si="163"/>
        <v>0</v>
      </c>
      <c r="Y751" s="43">
        <f t="shared" si="163"/>
        <v>0</v>
      </c>
      <c r="Z751" s="43">
        <f t="shared" si="163"/>
        <v>30382722.610000003</v>
      </c>
      <c r="AA751" s="43">
        <f t="shared" si="163"/>
        <v>53923277.390000001</v>
      </c>
      <c r="AB751" s="44">
        <f>Z751/D751</f>
        <v>0.36038624309064604</v>
      </c>
      <c r="AC751" s="35"/>
      <c r="AE751" s="37"/>
    </row>
    <row r="752" spans="1:31" s="36" customFormat="1" ht="18" customHeight="1">
      <c r="A752" s="45" t="s">
        <v>39</v>
      </c>
      <c r="B752" s="34">
        <f>[1]consoCURRENT!E15368</f>
        <v>1692000</v>
      </c>
      <c r="C752" s="34">
        <f>[1]consoCURRENT!F15368</f>
        <v>0</v>
      </c>
      <c r="D752" s="34">
        <f>[1]consoCURRENT!G15368</f>
        <v>1692000</v>
      </c>
      <c r="E752" s="34">
        <f>[1]consoCURRENT!H15368</f>
        <v>152698.07999999999</v>
      </c>
      <c r="F752" s="34">
        <f>[1]consoCURRENT!I15368</f>
        <v>0</v>
      </c>
      <c r="G752" s="34">
        <f>[1]consoCURRENT!J15368</f>
        <v>0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152698.07999999999</v>
      </c>
      <c r="O752" s="34">
        <f>[1]consoCURRENT!R15368</f>
        <v>0</v>
      </c>
      <c r="P752" s="34">
        <f>[1]consoCURRENT!S15368</f>
        <v>0</v>
      </c>
      <c r="Q752" s="34">
        <f>[1]consoCURRENT!T15368</f>
        <v>0</v>
      </c>
      <c r="R752" s="34">
        <f>[1]consoCURRENT!U15368</f>
        <v>0</v>
      </c>
      <c r="S752" s="34">
        <f>[1]consoCURRENT!V15368</f>
        <v>0</v>
      </c>
      <c r="T752" s="34">
        <f>[1]consoCURRENT!W15368</f>
        <v>0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>SUM(M752:Y752)</f>
        <v>152698.07999999999</v>
      </c>
      <c r="AA752" s="34">
        <f>D752-Z752</f>
        <v>1539301.92</v>
      </c>
      <c r="AB752" s="41">
        <f>Z752/D752</f>
        <v>9.0247092198581555E-2</v>
      </c>
      <c r="AC752" s="35"/>
      <c r="AE752" s="37"/>
    </row>
    <row r="753" spans="1:31" s="36" customFormat="1" ht="18" customHeight="1">
      <c r="A753" s="42" t="s">
        <v>40</v>
      </c>
      <c r="B753" s="43">
        <f t="shared" ref="B753:AA753" si="164">B752+B751</f>
        <v>85998000</v>
      </c>
      <c r="C753" s="43">
        <f t="shared" si="164"/>
        <v>0</v>
      </c>
      <c r="D753" s="43">
        <f t="shared" si="164"/>
        <v>85998000</v>
      </c>
      <c r="E753" s="43">
        <f t="shared" si="164"/>
        <v>30535420.690000001</v>
      </c>
      <c r="F753" s="43">
        <f t="shared" si="164"/>
        <v>0</v>
      </c>
      <c r="G753" s="43">
        <f t="shared" si="164"/>
        <v>0</v>
      </c>
      <c r="H753" s="43">
        <f t="shared" si="164"/>
        <v>0</v>
      </c>
      <c r="I753" s="43">
        <f t="shared" si="164"/>
        <v>0</v>
      </c>
      <c r="J753" s="43">
        <f t="shared" si="164"/>
        <v>0</v>
      </c>
      <c r="K753" s="43">
        <f t="shared" si="164"/>
        <v>0</v>
      </c>
      <c r="L753" s="43">
        <f t="shared" si="164"/>
        <v>0</v>
      </c>
      <c r="M753" s="43">
        <f t="shared" si="164"/>
        <v>0</v>
      </c>
      <c r="N753" s="43">
        <f t="shared" si="164"/>
        <v>30535420.690000001</v>
      </c>
      <c r="O753" s="43">
        <f t="shared" si="164"/>
        <v>0</v>
      </c>
      <c r="P753" s="43">
        <f t="shared" si="164"/>
        <v>0</v>
      </c>
      <c r="Q753" s="43">
        <f t="shared" si="164"/>
        <v>0</v>
      </c>
      <c r="R753" s="43">
        <f t="shared" si="164"/>
        <v>0</v>
      </c>
      <c r="S753" s="43">
        <f t="shared" si="164"/>
        <v>0</v>
      </c>
      <c r="T753" s="43">
        <f t="shared" si="164"/>
        <v>0</v>
      </c>
      <c r="U753" s="43">
        <f t="shared" si="164"/>
        <v>0</v>
      </c>
      <c r="V753" s="43">
        <f t="shared" si="164"/>
        <v>0</v>
      </c>
      <c r="W753" s="43">
        <f t="shared" si="164"/>
        <v>0</v>
      </c>
      <c r="X753" s="43">
        <f t="shared" si="164"/>
        <v>0</v>
      </c>
      <c r="Y753" s="43">
        <f t="shared" si="164"/>
        <v>0</v>
      </c>
      <c r="Z753" s="43">
        <f t="shared" si="164"/>
        <v>30535420.690000001</v>
      </c>
      <c r="AA753" s="43">
        <f t="shared" si="164"/>
        <v>55462579.310000002</v>
      </c>
      <c r="AB753" s="44">
        <f>Z753/D753</f>
        <v>0.35507128875090122</v>
      </c>
      <c r="AC753" s="46"/>
      <c r="AE753" s="37"/>
    </row>
    <row r="754" spans="1:31" s="36" customFormat="1" ht="15" customHeight="1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8.25" customHeight="1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>
      <c r="A757" s="40" t="s">
        <v>34</v>
      </c>
      <c r="B757" s="34">
        <f>[1]consoCURRENT!E15429</f>
        <v>17475000</v>
      </c>
      <c r="C757" s="34">
        <f>[1]consoCURRENT!F15429</f>
        <v>0</v>
      </c>
      <c r="D757" s="34">
        <f>[1]consoCURRENT!G15429</f>
        <v>17475000</v>
      </c>
      <c r="E757" s="34">
        <f>[1]consoCURRENT!H15429</f>
        <v>981173.8</v>
      </c>
      <c r="F757" s="34">
        <f>[1]consoCURRENT!I15429</f>
        <v>0</v>
      </c>
      <c r="G757" s="34">
        <f>[1]consoCURRENT!J15429</f>
        <v>0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981173.8</v>
      </c>
      <c r="O757" s="34">
        <f>[1]consoCURRENT!R15429</f>
        <v>0</v>
      </c>
      <c r="P757" s="34">
        <f>[1]consoCURRENT!S15429</f>
        <v>0</v>
      </c>
      <c r="Q757" s="34">
        <f>[1]consoCURRENT!T15429</f>
        <v>0</v>
      </c>
      <c r="R757" s="34">
        <f>[1]consoCURRENT!U15429</f>
        <v>0</v>
      </c>
      <c r="S757" s="34">
        <f>[1]consoCURRENT!V15429</f>
        <v>0</v>
      </c>
      <c r="T757" s="34">
        <f>[1]consoCURRENT!W15429</f>
        <v>0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981173.8</v>
      </c>
      <c r="AA757" s="34">
        <f>D757-Z757</f>
        <v>16493826.199999999</v>
      </c>
      <c r="AB757" s="41">
        <f>Z757/D757</f>
        <v>5.614728469241774E-2</v>
      </c>
      <c r="AC757" s="35"/>
      <c r="AE757" s="37"/>
    </row>
    <row r="758" spans="1:31" s="36" customFormat="1" ht="18" customHeight="1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2573091.2599999998</v>
      </c>
      <c r="F758" s="34">
        <f>[1]consoCURRENT!I15542</f>
        <v>0</v>
      </c>
      <c r="G758" s="34">
        <f>[1]consoCURRENT!J15542</f>
        <v>0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2573091.2599999998</v>
      </c>
      <c r="O758" s="34">
        <f>[1]consoCURRENT!R15542</f>
        <v>0</v>
      </c>
      <c r="P758" s="34">
        <f>[1]consoCURRENT!S15542</f>
        <v>0</v>
      </c>
      <c r="Q758" s="34">
        <f>[1]consoCURRENT!T15542</f>
        <v>0</v>
      </c>
      <c r="R758" s="34">
        <f>[1]consoCURRENT!U15542</f>
        <v>0</v>
      </c>
      <c r="S758" s="34">
        <f>[1]consoCURRENT!V15542</f>
        <v>0</v>
      </c>
      <c r="T758" s="34">
        <f>[1]consoCURRENT!W15542</f>
        <v>0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>SUM(M758:Y758)</f>
        <v>2573091.2599999998</v>
      </c>
      <c r="AA758" s="34">
        <f>D758-Z758</f>
        <v>23082908.740000002</v>
      </c>
      <c r="AB758" s="41">
        <f>Z758/D758</f>
        <v>0.1002919886186467</v>
      </c>
      <c r="AC758" s="35"/>
      <c r="AE758" s="37"/>
    </row>
    <row r="759" spans="1:31" s="36" customFormat="1" ht="18" hidden="1" customHeight="1">
      <c r="A759" s="52" t="s">
        <v>36</v>
      </c>
      <c r="B759" s="53">
        <f>[1]consoCURRENT!E15548</f>
        <v>0</v>
      </c>
      <c r="C759" s="53">
        <f>[1]consoCURRENT!F15548</f>
        <v>0</v>
      </c>
      <c r="D759" s="53">
        <f>[1]consoCURRENT!G15548</f>
        <v>0</v>
      </c>
      <c r="E759" s="53">
        <f>[1]consoCURRENT!H15548</f>
        <v>0</v>
      </c>
      <c r="F759" s="53">
        <f>[1]consoCURRENT!I15548</f>
        <v>0</v>
      </c>
      <c r="G759" s="53">
        <f>[1]consoCURRENT!J15548</f>
        <v>0</v>
      </c>
      <c r="H759" s="53">
        <f>[1]consoCURRENT!K15548</f>
        <v>0</v>
      </c>
      <c r="I759" s="53">
        <f>[1]consoCURRENT!L15548</f>
        <v>0</v>
      </c>
      <c r="J759" s="53">
        <f>[1]consoCURRENT!M15548</f>
        <v>0</v>
      </c>
      <c r="K759" s="53">
        <f>[1]consoCURRENT!N15548</f>
        <v>0</v>
      </c>
      <c r="L759" s="53">
        <f>[1]consoCURRENT!O15548</f>
        <v>0</v>
      </c>
      <c r="M759" s="53">
        <f>[1]consoCURRENT!P15548</f>
        <v>0</v>
      </c>
      <c r="N759" s="53">
        <f>[1]consoCURRENT!Q15548</f>
        <v>0</v>
      </c>
      <c r="O759" s="53">
        <f>[1]consoCURRENT!R15548</f>
        <v>0</v>
      </c>
      <c r="P759" s="53">
        <f>[1]consoCURRENT!S15548</f>
        <v>0</v>
      </c>
      <c r="Q759" s="53">
        <f>[1]consoCURRENT!T15548</f>
        <v>0</v>
      </c>
      <c r="R759" s="53">
        <f>[1]consoCURRENT!U15548</f>
        <v>0</v>
      </c>
      <c r="S759" s="53">
        <f>[1]consoCURRENT!V15548</f>
        <v>0</v>
      </c>
      <c r="T759" s="53">
        <f>[1]consoCURRENT!W15548</f>
        <v>0</v>
      </c>
      <c r="U759" s="53">
        <f>[1]consoCURRENT!X15548</f>
        <v>0</v>
      </c>
      <c r="V759" s="53">
        <f>[1]consoCURRENT!Y15548</f>
        <v>0</v>
      </c>
      <c r="W759" s="53">
        <f>[1]consoCURRENT!Z15548</f>
        <v>0</v>
      </c>
      <c r="X759" s="53">
        <f>[1]consoCURRENT!AA15548</f>
        <v>0</v>
      </c>
      <c r="Y759" s="53">
        <f>[1]consoCURRENT!AB15548</f>
        <v>0</v>
      </c>
      <c r="Z759" s="53">
        <f>SUM(M759:Y759)</f>
        <v>0</v>
      </c>
      <c r="AA759" s="53">
        <f>D759-Z759</f>
        <v>0</v>
      </c>
      <c r="AB759" s="54"/>
      <c r="AC759" s="46"/>
      <c r="AE759" s="37"/>
    </row>
    <row r="760" spans="1:31" s="36" customFormat="1" ht="18" customHeight="1">
      <c r="A760" s="52" t="s">
        <v>37</v>
      </c>
      <c r="B760" s="53">
        <f>[1]consoCURRENT!E15577</f>
        <v>0</v>
      </c>
      <c r="C760" s="53">
        <f>[1]consoCURRENT!F15577</f>
        <v>0</v>
      </c>
      <c r="D760" s="53">
        <f>[1]consoCURRENT!G15577</f>
        <v>0</v>
      </c>
      <c r="E760" s="53">
        <f>[1]consoCURRENT!H15577</f>
        <v>0</v>
      </c>
      <c r="F760" s="53">
        <f>[1]consoCURRENT!I15577</f>
        <v>0</v>
      </c>
      <c r="G760" s="53">
        <f>[1]consoCURRENT!J15577</f>
        <v>0</v>
      </c>
      <c r="H760" s="53">
        <f>[1]consoCURRENT!K15577</f>
        <v>0</v>
      </c>
      <c r="I760" s="53">
        <f>[1]consoCURRENT!L15577</f>
        <v>0</v>
      </c>
      <c r="J760" s="53">
        <f>[1]consoCURRENT!M15577</f>
        <v>0</v>
      </c>
      <c r="K760" s="53">
        <f>[1]consoCURRENT!N15577</f>
        <v>0</v>
      </c>
      <c r="L760" s="53">
        <f>[1]consoCURRENT!O15577</f>
        <v>0</v>
      </c>
      <c r="M760" s="53">
        <f>[1]consoCURRENT!P15577</f>
        <v>0</v>
      </c>
      <c r="N760" s="53">
        <f>[1]consoCURRENT!Q15577</f>
        <v>0</v>
      </c>
      <c r="O760" s="53">
        <f>[1]consoCURRENT!R15577</f>
        <v>0</v>
      </c>
      <c r="P760" s="53">
        <f>[1]consoCURRENT!S15577</f>
        <v>0</v>
      </c>
      <c r="Q760" s="53">
        <f>[1]consoCURRENT!T15577</f>
        <v>0</v>
      </c>
      <c r="R760" s="53">
        <f>[1]consoCURRENT!U15577</f>
        <v>0</v>
      </c>
      <c r="S760" s="53">
        <f>[1]consoCURRENT!V15577</f>
        <v>0</v>
      </c>
      <c r="T760" s="53">
        <f>[1]consoCURRENT!W15577</f>
        <v>0</v>
      </c>
      <c r="U760" s="53">
        <f>[1]consoCURRENT!X15577</f>
        <v>0</v>
      </c>
      <c r="V760" s="53">
        <f>[1]consoCURRENT!Y15577</f>
        <v>0</v>
      </c>
      <c r="W760" s="53">
        <f>[1]consoCURRENT!Z15577</f>
        <v>0</v>
      </c>
      <c r="X760" s="53">
        <f>[1]consoCURRENT!AA15577</f>
        <v>0</v>
      </c>
      <c r="Y760" s="53">
        <f>[1]consoCURRENT!AB15577</f>
        <v>0</v>
      </c>
      <c r="Z760" s="53">
        <f>SUM(M760:Y760)</f>
        <v>0</v>
      </c>
      <c r="AA760" s="53">
        <f>D760-Z760</f>
        <v>0</v>
      </c>
      <c r="AB760" s="54"/>
      <c r="AC760" s="46"/>
      <c r="AE760" s="37"/>
    </row>
    <row r="761" spans="1:31" s="36" customFormat="1" ht="18" customHeight="1">
      <c r="A761" s="55" t="s">
        <v>38</v>
      </c>
      <c r="B761" s="53">
        <f t="shared" ref="B761:AA761" si="165">SUM(B757:B760)</f>
        <v>43131000</v>
      </c>
      <c r="C761" s="53">
        <f t="shared" si="165"/>
        <v>0</v>
      </c>
      <c r="D761" s="53">
        <f t="shared" si="165"/>
        <v>43131000</v>
      </c>
      <c r="E761" s="53">
        <f t="shared" si="165"/>
        <v>3554265.0599999996</v>
      </c>
      <c r="F761" s="53">
        <f t="shared" si="165"/>
        <v>0</v>
      </c>
      <c r="G761" s="53">
        <f t="shared" si="165"/>
        <v>0</v>
      </c>
      <c r="H761" s="53">
        <f t="shared" si="165"/>
        <v>0</v>
      </c>
      <c r="I761" s="53">
        <f t="shared" si="165"/>
        <v>0</v>
      </c>
      <c r="J761" s="53">
        <f t="shared" si="165"/>
        <v>0</v>
      </c>
      <c r="K761" s="53">
        <f t="shared" si="165"/>
        <v>0</v>
      </c>
      <c r="L761" s="53">
        <f t="shared" si="165"/>
        <v>0</v>
      </c>
      <c r="M761" s="53">
        <f t="shared" si="165"/>
        <v>0</v>
      </c>
      <c r="N761" s="53">
        <f t="shared" si="165"/>
        <v>3554265.0599999996</v>
      </c>
      <c r="O761" s="53">
        <f t="shared" si="165"/>
        <v>0</v>
      </c>
      <c r="P761" s="53">
        <f t="shared" si="165"/>
        <v>0</v>
      </c>
      <c r="Q761" s="53">
        <f t="shared" si="165"/>
        <v>0</v>
      </c>
      <c r="R761" s="53">
        <f t="shared" si="165"/>
        <v>0</v>
      </c>
      <c r="S761" s="53">
        <f t="shared" si="165"/>
        <v>0</v>
      </c>
      <c r="T761" s="53">
        <f t="shared" si="165"/>
        <v>0</v>
      </c>
      <c r="U761" s="53">
        <f t="shared" si="165"/>
        <v>0</v>
      </c>
      <c r="V761" s="53">
        <f t="shared" si="165"/>
        <v>0</v>
      </c>
      <c r="W761" s="53">
        <f t="shared" si="165"/>
        <v>0</v>
      </c>
      <c r="X761" s="53">
        <f t="shared" si="165"/>
        <v>0</v>
      </c>
      <c r="Y761" s="53">
        <f t="shared" si="165"/>
        <v>0</v>
      </c>
      <c r="Z761" s="53">
        <f t="shared" si="165"/>
        <v>3554265.0599999996</v>
      </c>
      <c r="AA761" s="53">
        <f t="shared" si="165"/>
        <v>39576734.939999998</v>
      </c>
      <c r="AB761" s="54">
        <f>Z761/D761</f>
        <v>8.2406275300827697E-2</v>
      </c>
      <c r="AC761" s="35"/>
      <c r="AE761" s="37"/>
    </row>
    <row r="762" spans="1:31" s="36" customFormat="1" ht="18" customHeight="1">
      <c r="A762" s="45" t="s">
        <v>39</v>
      </c>
      <c r="B762" s="34">
        <f>[1]consoCURRENT!E15581</f>
        <v>656000</v>
      </c>
      <c r="C762" s="34">
        <f>[1]consoCURRENT!F15581</f>
        <v>0</v>
      </c>
      <c r="D762" s="34">
        <f>[1]consoCURRENT!G15581</f>
        <v>656000</v>
      </c>
      <c r="E762" s="34">
        <f>[1]consoCURRENT!H15581</f>
        <v>51307.44</v>
      </c>
      <c r="F762" s="34">
        <f>[1]consoCURRENT!I15581</f>
        <v>0</v>
      </c>
      <c r="G762" s="34">
        <f>[1]consoCURRENT!J15581</f>
        <v>0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51307.44</v>
      </c>
      <c r="O762" s="34">
        <f>[1]consoCURRENT!R15581</f>
        <v>0</v>
      </c>
      <c r="P762" s="34">
        <f>[1]consoCURRENT!S15581</f>
        <v>0</v>
      </c>
      <c r="Q762" s="34">
        <f>[1]consoCURRENT!T15581</f>
        <v>0</v>
      </c>
      <c r="R762" s="34">
        <f>[1]consoCURRENT!U15581</f>
        <v>0</v>
      </c>
      <c r="S762" s="34">
        <f>[1]consoCURRENT!V15581</f>
        <v>0</v>
      </c>
      <c r="T762" s="34">
        <f>[1]consoCURRENT!W15581</f>
        <v>0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>SUM(M762:Y762)</f>
        <v>51307.44</v>
      </c>
      <c r="AA762" s="34">
        <f>D762-Z762</f>
        <v>604692.56000000006</v>
      </c>
      <c r="AB762" s="41">
        <f>Z762/D762</f>
        <v>7.821256097560976E-2</v>
      </c>
      <c r="AC762" s="35"/>
      <c r="AE762" s="37"/>
    </row>
    <row r="763" spans="1:31" s="36" customFormat="1" ht="18" customHeight="1">
      <c r="A763" s="42" t="s">
        <v>40</v>
      </c>
      <c r="B763" s="43">
        <f t="shared" ref="B763:AA763" si="166">B762+B761</f>
        <v>43787000</v>
      </c>
      <c r="C763" s="43">
        <f t="shared" si="166"/>
        <v>0</v>
      </c>
      <c r="D763" s="43">
        <f t="shared" si="166"/>
        <v>43787000</v>
      </c>
      <c r="E763" s="43">
        <f t="shared" si="166"/>
        <v>3605572.4999999995</v>
      </c>
      <c r="F763" s="43">
        <f t="shared" si="166"/>
        <v>0</v>
      </c>
      <c r="G763" s="43">
        <f t="shared" si="166"/>
        <v>0</v>
      </c>
      <c r="H763" s="43">
        <f t="shared" si="166"/>
        <v>0</v>
      </c>
      <c r="I763" s="43">
        <f t="shared" si="166"/>
        <v>0</v>
      </c>
      <c r="J763" s="43">
        <f t="shared" si="166"/>
        <v>0</v>
      </c>
      <c r="K763" s="43">
        <f t="shared" si="166"/>
        <v>0</v>
      </c>
      <c r="L763" s="43">
        <f t="shared" si="166"/>
        <v>0</v>
      </c>
      <c r="M763" s="43">
        <f t="shared" si="166"/>
        <v>0</v>
      </c>
      <c r="N763" s="43">
        <f t="shared" si="166"/>
        <v>3605572.4999999995</v>
      </c>
      <c r="O763" s="43">
        <f t="shared" si="166"/>
        <v>0</v>
      </c>
      <c r="P763" s="43">
        <f t="shared" si="166"/>
        <v>0</v>
      </c>
      <c r="Q763" s="43">
        <f t="shared" si="166"/>
        <v>0</v>
      </c>
      <c r="R763" s="43">
        <f t="shared" si="166"/>
        <v>0</v>
      </c>
      <c r="S763" s="43">
        <f t="shared" si="166"/>
        <v>0</v>
      </c>
      <c r="T763" s="43">
        <f t="shared" si="166"/>
        <v>0</v>
      </c>
      <c r="U763" s="43">
        <f t="shared" si="166"/>
        <v>0</v>
      </c>
      <c r="V763" s="43">
        <f t="shared" si="166"/>
        <v>0</v>
      </c>
      <c r="W763" s="43">
        <f t="shared" si="166"/>
        <v>0</v>
      </c>
      <c r="X763" s="43">
        <f t="shared" si="166"/>
        <v>0</v>
      </c>
      <c r="Y763" s="43">
        <f t="shared" si="166"/>
        <v>0</v>
      </c>
      <c r="Z763" s="43">
        <f t="shared" si="166"/>
        <v>3605572.4999999995</v>
      </c>
      <c r="AA763" s="43">
        <f t="shared" si="166"/>
        <v>40181427.5</v>
      </c>
      <c r="AB763" s="44">
        <f>Z763/D763</f>
        <v>8.2343446685089167E-2</v>
      </c>
      <c r="AC763" s="46"/>
      <c r="AE763" s="37"/>
    </row>
    <row r="764" spans="1:31" s="36" customFormat="1" ht="10.7" customHeight="1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>
      <c r="A767" s="40" t="s">
        <v>34</v>
      </c>
      <c r="B767" s="34">
        <f>[1]consoCURRENT!E15642</f>
        <v>24343000</v>
      </c>
      <c r="C767" s="34">
        <f>[1]consoCURRENT!F15642</f>
        <v>0</v>
      </c>
      <c r="D767" s="34">
        <f>[1]consoCURRENT!G15642</f>
        <v>24343000</v>
      </c>
      <c r="E767" s="34">
        <f>[1]consoCURRENT!H15642</f>
        <v>1348926</v>
      </c>
      <c r="F767" s="34">
        <f>[1]consoCURRENT!I15642</f>
        <v>0</v>
      </c>
      <c r="G767" s="34">
        <f>[1]consoCURRENT!J15642</f>
        <v>0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1348926</v>
      </c>
      <c r="O767" s="34">
        <f>[1]consoCURRENT!R15642</f>
        <v>0</v>
      </c>
      <c r="P767" s="34">
        <f>[1]consoCURRENT!S15642</f>
        <v>0</v>
      </c>
      <c r="Q767" s="34">
        <f>[1]consoCURRENT!T15642</f>
        <v>0</v>
      </c>
      <c r="R767" s="34">
        <f>[1]consoCURRENT!U15642</f>
        <v>0</v>
      </c>
      <c r="S767" s="34">
        <f>[1]consoCURRENT!V15642</f>
        <v>0</v>
      </c>
      <c r="T767" s="34">
        <f>[1]consoCURRENT!W15642</f>
        <v>0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1348926</v>
      </c>
      <c r="AA767" s="34">
        <f>D767-Z767</f>
        <v>22994074</v>
      </c>
      <c r="AB767" s="41">
        <f>Z767/D767</f>
        <v>5.5413301565131662E-2</v>
      </c>
      <c r="AC767" s="35"/>
      <c r="AE767" s="37"/>
    </row>
    <row r="768" spans="1:31" s="36" customFormat="1" ht="18" customHeight="1">
      <c r="A768" s="40" t="s">
        <v>35</v>
      </c>
      <c r="B768" s="34">
        <f>[1]consoCURRENT!E15755</f>
        <v>21915000</v>
      </c>
      <c r="C768" s="34">
        <f>[1]consoCURRENT!F15755</f>
        <v>0</v>
      </c>
      <c r="D768" s="34">
        <f>[1]consoCURRENT!G15755</f>
        <v>21915000</v>
      </c>
      <c r="E768" s="34">
        <f>[1]consoCURRENT!H15755</f>
        <v>13320338.159999998</v>
      </c>
      <c r="F768" s="34">
        <f>[1]consoCURRENT!I15755</f>
        <v>0</v>
      </c>
      <c r="G768" s="34">
        <f>[1]consoCURRENT!J15755</f>
        <v>0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13320338.159999998</v>
      </c>
      <c r="O768" s="34">
        <f>[1]consoCURRENT!R15755</f>
        <v>0</v>
      </c>
      <c r="P768" s="34">
        <f>[1]consoCURRENT!S15755</f>
        <v>0</v>
      </c>
      <c r="Q768" s="34">
        <f>[1]consoCURRENT!T15755</f>
        <v>0</v>
      </c>
      <c r="R768" s="34">
        <f>[1]consoCURRENT!U15755</f>
        <v>0</v>
      </c>
      <c r="S768" s="34">
        <f>[1]consoCURRENT!V15755</f>
        <v>0</v>
      </c>
      <c r="T768" s="34">
        <f>[1]consoCURRENT!W15755</f>
        <v>0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>SUM(M768:Y768)</f>
        <v>13320338.159999998</v>
      </c>
      <c r="AA768" s="34">
        <f>D768-Z768</f>
        <v>8594661.8400000017</v>
      </c>
      <c r="AB768" s="41">
        <f>Z768/D768</f>
        <v>0.60781830527036274</v>
      </c>
      <c r="AC768" s="35"/>
      <c r="AE768" s="37"/>
    </row>
    <row r="769" spans="1:31" s="36" customFormat="1" ht="18" hidden="1" customHeight="1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>SUM(M769:Y769)</f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>SUM(M770:Y770)</f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>
      <c r="A771" s="42" t="s">
        <v>38</v>
      </c>
      <c r="B771" s="43">
        <f t="shared" ref="B771:AA771" si="167">SUM(B767:B770)</f>
        <v>46258000</v>
      </c>
      <c r="C771" s="43">
        <f t="shared" si="167"/>
        <v>0</v>
      </c>
      <c r="D771" s="43">
        <f t="shared" si="167"/>
        <v>46258000</v>
      </c>
      <c r="E771" s="43">
        <f t="shared" si="167"/>
        <v>14669264.159999998</v>
      </c>
      <c r="F771" s="43">
        <f t="shared" si="167"/>
        <v>0</v>
      </c>
      <c r="G771" s="43">
        <f t="shared" si="167"/>
        <v>0</v>
      </c>
      <c r="H771" s="43">
        <f t="shared" si="167"/>
        <v>0</v>
      </c>
      <c r="I771" s="43">
        <f t="shared" si="167"/>
        <v>0</v>
      </c>
      <c r="J771" s="43">
        <f t="shared" si="167"/>
        <v>0</v>
      </c>
      <c r="K771" s="43">
        <f t="shared" si="167"/>
        <v>0</v>
      </c>
      <c r="L771" s="43">
        <f t="shared" si="167"/>
        <v>0</v>
      </c>
      <c r="M771" s="43">
        <f t="shared" si="167"/>
        <v>0</v>
      </c>
      <c r="N771" s="43">
        <f t="shared" si="167"/>
        <v>14669264.159999998</v>
      </c>
      <c r="O771" s="43">
        <f t="shared" si="167"/>
        <v>0</v>
      </c>
      <c r="P771" s="43">
        <f t="shared" si="167"/>
        <v>0</v>
      </c>
      <c r="Q771" s="43">
        <f t="shared" si="167"/>
        <v>0</v>
      </c>
      <c r="R771" s="43">
        <f t="shared" si="167"/>
        <v>0</v>
      </c>
      <c r="S771" s="43">
        <f t="shared" si="167"/>
        <v>0</v>
      </c>
      <c r="T771" s="43">
        <f t="shared" si="167"/>
        <v>0</v>
      </c>
      <c r="U771" s="43">
        <f t="shared" si="167"/>
        <v>0</v>
      </c>
      <c r="V771" s="43">
        <f t="shared" si="167"/>
        <v>0</v>
      </c>
      <c r="W771" s="43">
        <f t="shared" si="167"/>
        <v>0</v>
      </c>
      <c r="X771" s="43">
        <f t="shared" si="167"/>
        <v>0</v>
      </c>
      <c r="Y771" s="43">
        <f t="shared" si="167"/>
        <v>0</v>
      </c>
      <c r="Z771" s="43">
        <f t="shared" si="167"/>
        <v>14669264.159999998</v>
      </c>
      <c r="AA771" s="43">
        <f t="shared" si="167"/>
        <v>31588735.840000004</v>
      </c>
      <c r="AB771" s="44">
        <f>Z771/D771</f>
        <v>0.3171184262181676</v>
      </c>
      <c r="AC771" s="35"/>
      <c r="AE771" s="37"/>
    </row>
    <row r="772" spans="1:31" s="36" customFormat="1" ht="14.45" customHeight="1">
      <c r="A772" s="45" t="s">
        <v>39</v>
      </c>
      <c r="B772" s="34">
        <f>[1]consoCURRENT!E15794</f>
        <v>459000</v>
      </c>
      <c r="C772" s="34">
        <f>[1]consoCURRENT!F15794</f>
        <v>0</v>
      </c>
      <c r="D772" s="34">
        <f>[1]consoCURRENT!G15794</f>
        <v>459000</v>
      </c>
      <c r="E772" s="34">
        <f>[1]consoCURRENT!H15794</f>
        <v>17371.080000000002</v>
      </c>
      <c r="F772" s="34">
        <f>[1]consoCURRENT!I15794</f>
        <v>0</v>
      </c>
      <c r="G772" s="34">
        <f>[1]consoCURRENT!J15794</f>
        <v>0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17371.080000000002</v>
      </c>
      <c r="O772" s="34">
        <f>[1]consoCURRENT!R15794</f>
        <v>0</v>
      </c>
      <c r="P772" s="34">
        <f>[1]consoCURRENT!S15794</f>
        <v>0</v>
      </c>
      <c r="Q772" s="34">
        <f>[1]consoCURRENT!T15794</f>
        <v>0</v>
      </c>
      <c r="R772" s="34">
        <f>[1]consoCURRENT!U15794</f>
        <v>0</v>
      </c>
      <c r="S772" s="34">
        <f>[1]consoCURRENT!V15794</f>
        <v>0</v>
      </c>
      <c r="T772" s="34">
        <f>[1]consoCURRENT!W15794</f>
        <v>0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>SUM(M772:Y772)</f>
        <v>17371.080000000002</v>
      </c>
      <c r="AA772" s="34">
        <f>D772-Z772</f>
        <v>441628.92</v>
      </c>
      <c r="AB772" s="41">
        <f>Z772/D772</f>
        <v>3.7845490196078434E-2</v>
      </c>
      <c r="AC772" s="35"/>
      <c r="AE772" s="37"/>
    </row>
    <row r="773" spans="1:31" s="36" customFormat="1" ht="18" customHeight="1">
      <c r="A773" s="42" t="s">
        <v>40</v>
      </c>
      <c r="B773" s="43">
        <f t="shared" ref="B773:AA773" si="168">B772+B771</f>
        <v>46717000</v>
      </c>
      <c r="C773" s="43">
        <f t="shared" si="168"/>
        <v>0</v>
      </c>
      <c r="D773" s="43">
        <f t="shared" si="168"/>
        <v>46717000</v>
      </c>
      <c r="E773" s="43">
        <f t="shared" si="168"/>
        <v>14686635.239999998</v>
      </c>
      <c r="F773" s="43">
        <f t="shared" si="168"/>
        <v>0</v>
      </c>
      <c r="G773" s="43">
        <f t="shared" si="168"/>
        <v>0</v>
      </c>
      <c r="H773" s="43">
        <f t="shared" si="168"/>
        <v>0</v>
      </c>
      <c r="I773" s="43">
        <f t="shared" si="168"/>
        <v>0</v>
      </c>
      <c r="J773" s="43">
        <f t="shared" si="168"/>
        <v>0</v>
      </c>
      <c r="K773" s="43">
        <f t="shared" si="168"/>
        <v>0</v>
      </c>
      <c r="L773" s="43">
        <f t="shared" si="168"/>
        <v>0</v>
      </c>
      <c r="M773" s="43">
        <f t="shared" si="168"/>
        <v>0</v>
      </c>
      <c r="N773" s="43">
        <f t="shared" si="168"/>
        <v>14686635.239999998</v>
      </c>
      <c r="O773" s="43">
        <f t="shared" si="168"/>
        <v>0</v>
      </c>
      <c r="P773" s="43">
        <f t="shared" si="168"/>
        <v>0</v>
      </c>
      <c r="Q773" s="43">
        <f t="shared" si="168"/>
        <v>0</v>
      </c>
      <c r="R773" s="43">
        <f t="shared" si="168"/>
        <v>0</v>
      </c>
      <c r="S773" s="43">
        <f t="shared" si="168"/>
        <v>0</v>
      </c>
      <c r="T773" s="43">
        <f t="shared" si="168"/>
        <v>0</v>
      </c>
      <c r="U773" s="43">
        <f t="shared" si="168"/>
        <v>0</v>
      </c>
      <c r="V773" s="43">
        <f t="shared" si="168"/>
        <v>0</v>
      </c>
      <c r="W773" s="43">
        <f t="shared" si="168"/>
        <v>0</v>
      </c>
      <c r="X773" s="43">
        <f t="shared" si="168"/>
        <v>0</v>
      </c>
      <c r="Y773" s="43">
        <f t="shared" si="168"/>
        <v>0</v>
      </c>
      <c r="Z773" s="43">
        <f t="shared" si="168"/>
        <v>14686635.239999998</v>
      </c>
      <c r="AA773" s="43">
        <f t="shared" si="168"/>
        <v>32030364.760000005</v>
      </c>
      <c r="AB773" s="44">
        <f>Z773/D773</f>
        <v>0.31437453689235179</v>
      </c>
      <c r="AC773" s="46"/>
      <c r="AE773" s="37"/>
    </row>
    <row r="774" spans="1:31" s="36" customFormat="1" ht="15" customHeight="1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9" customHeight="1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>
      <c r="A777" s="40" t="s">
        <v>34</v>
      </c>
      <c r="B777" s="34">
        <f>[1]consoCURRENT!E15855</f>
        <v>53315000</v>
      </c>
      <c r="C777" s="34">
        <f>[1]consoCURRENT!F15855</f>
        <v>0</v>
      </c>
      <c r="D777" s="34">
        <f>[1]consoCURRENT!G15855</f>
        <v>53315000</v>
      </c>
      <c r="E777" s="34">
        <f>[1]consoCURRENT!H15855</f>
        <v>3236625.3899999997</v>
      </c>
      <c r="F777" s="34">
        <f>[1]consoCURRENT!I15855</f>
        <v>0</v>
      </c>
      <c r="G777" s="34">
        <f>[1]consoCURRENT!J15855</f>
        <v>0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3236625.3899999997</v>
      </c>
      <c r="O777" s="34">
        <f>[1]consoCURRENT!R15855</f>
        <v>0</v>
      </c>
      <c r="P777" s="34">
        <f>[1]consoCURRENT!S15855</f>
        <v>0</v>
      </c>
      <c r="Q777" s="34">
        <f>[1]consoCURRENT!T15855</f>
        <v>0</v>
      </c>
      <c r="R777" s="34">
        <f>[1]consoCURRENT!U15855</f>
        <v>0</v>
      </c>
      <c r="S777" s="34">
        <f>[1]consoCURRENT!V15855</f>
        <v>0</v>
      </c>
      <c r="T777" s="34">
        <f>[1]consoCURRENT!W15855</f>
        <v>0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3236625.3899999997</v>
      </c>
      <c r="AA777" s="34">
        <f>D777-Z777</f>
        <v>50078374.609999999</v>
      </c>
      <c r="AB777" s="41">
        <f>Z777/D777</f>
        <v>6.0707594298039944E-2</v>
      </c>
      <c r="AC777" s="35"/>
      <c r="AE777" s="37"/>
    </row>
    <row r="778" spans="1:31" s="36" customFormat="1" ht="18" customHeight="1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10489432.1</v>
      </c>
      <c r="F778" s="34">
        <f>[1]consoCURRENT!I15968</f>
        <v>0</v>
      </c>
      <c r="G778" s="34">
        <f>[1]consoCURRENT!J15968</f>
        <v>0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10489432.1</v>
      </c>
      <c r="O778" s="34">
        <f>[1]consoCURRENT!R15968</f>
        <v>0</v>
      </c>
      <c r="P778" s="34">
        <f>[1]consoCURRENT!S15968</f>
        <v>0</v>
      </c>
      <c r="Q778" s="34">
        <f>[1]consoCURRENT!T15968</f>
        <v>0</v>
      </c>
      <c r="R778" s="34">
        <f>[1]consoCURRENT!U15968</f>
        <v>0</v>
      </c>
      <c r="S778" s="34">
        <f>[1]consoCURRENT!V15968</f>
        <v>0</v>
      </c>
      <c r="T778" s="34">
        <f>[1]consoCURRENT!W15968</f>
        <v>0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>SUM(M778:Y778)</f>
        <v>10489432.1</v>
      </c>
      <c r="AA778" s="34">
        <f>D778-Z778</f>
        <v>64794567.899999999</v>
      </c>
      <c r="AB778" s="41">
        <f>Z778/D778</f>
        <v>0.13933149274746293</v>
      </c>
      <c r="AC778" s="35"/>
      <c r="AE778" s="37"/>
    </row>
    <row r="779" spans="1:31" s="36" customFormat="1" ht="18" hidden="1" customHeight="1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>SUM(M779:Y779)</f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>SUM(M780:Y780)</f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>
      <c r="A781" s="42" t="s">
        <v>38</v>
      </c>
      <c r="B781" s="43">
        <f t="shared" ref="B781:AA781" si="169">SUM(B777:B780)</f>
        <v>128599000</v>
      </c>
      <c r="C781" s="43">
        <f t="shared" si="169"/>
        <v>0</v>
      </c>
      <c r="D781" s="43">
        <f t="shared" si="169"/>
        <v>128599000</v>
      </c>
      <c r="E781" s="43">
        <f t="shared" si="169"/>
        <v>13726057.489999998</v>
      </c>
      <c r="F781" s="43">
        <f t="shared" si="169"/>
        <v>0</v>
      </c>
      <c r="G781" s="43">
        <f t="shared" si="169"/>
        <v>0</v>
      </c>
      <c r="H781" s="43">
        <f t="shared" si="169"/>
        <v>0</v>
      </c>
      <c r="I781" s="43">
        <f t="shared" si="169"/>
        <v>0</v>
      </c>
      <c r="J781" s="43">
        <f t="shared" si="169"/>
        <v>0</v>
      </c>
      <c r="K781" s="43">
        <f t="shared" si="169"/>
        <v>0</v>
      </c>
      <c r="L781" s="43">
        <f t="shared" si="169"/>
        <v>0</v>
      </c>
      <c r="M781" s="43">
        <f t="shared" si="169"/>
        <v>0</v>
      </c>
      <c r="N781" s="43">
        <f t="shared" si="169"/>
        <v>13726057.489999998</v>
      </c>
      <c r="O781" s="43">
        <f t="shared" si="169"/>
        <v>0</v>
      </c>
      <c r="P781" s="43">
        <f t="shared" si="169"/>
        <v>0</v>
      </c>
      <c r="Q781" s="43">
        <f t="shared" si="169"/>
        <v>0</v>
      </c>
      <c r="R781" s="43">
        <f t="shared" si="169"/>
        <v>0</v>
      </c>
      <c r="S781" s="43">
        <f t="shared" si="169"/>
        <v>0</v>
      </c>
      <c r="T781" s="43">
        <f t="shared" si="169"/>
        <v>0</v>
      </c>
      <c r="U781" s="43">
        <f t="shared" si="169"/>
        <v>0</v>
      </c>
      <c r="V781" s="43">
        <f t="shared" si="169"/>
        <v>0</v>
      </c>
      <c r="W781" s="43">
        <f t="shared" si="169"/>
        <v>0</v>
      </c>
      <c r="X781" s="43">
        <f t="shared" si="169"/>
        <v>0</v>
      </c>
      <c r="Y781" s="43">
        <f t="shared" si="169"/>
        <v>0</v>
      </c>
      <c r="Z781" s="43">
        <f t="shared" si="169"/>
        <v>13726057.489999998</v>
      </c>
      <c r="AA781" s="43">
        <f t="shared" si="169"/>
        <v>114872942.50999999</v>
      </c>
      <c r="AB781" s="44">
        <f>Z781/D781</f>
        <v>0.10673533612236485</v>
      </c>
      <c r="AC781" s="35"/>
      <c r="AE781" s="37"/>
    </row>
    <row r="782" spans="1:31" s="36" customFormat="1" ht="18" customHeight="1">
      <c r="A782" s="45" t="s">
        <v>39</v>
      </c>
      <c r="B782" s="34">
        <f>[1]consoCURRENT!E16007</f>
        <v>1446000</v>
      </c>
      <c r="C782" s="34">
        <f>[1]consoCURRENT!F16007</f>
        <v>0</v>
      </c>
      <c r="D782" s="34">
        <f>[1]consoCURRENT!G16007</f>
        <v>1446000</v>
      </c>
      <c r="E782" s="34">
        <f>[1]consoCURRENT!H16007</f>
        <v>0</v>
      </c>
      <c r="F782" s="34">
        <f>[1]consoCURRENT!I16007</f>
        <v>0</v>
      </c>
      <c r="G782" s="34">
        <f>[1]consoCURRENT!J16007</f>
        <v>0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0</v>
      </c>
      <c r="O782" s="34">
        <f>[1]consoCURRENT!R16007</f>
        <v>0</v>
      </c>
      <c r="P782" s="34">
        <f>[1]consoCURRENT!S16007</f>
        <v>0</v>
      </c>
      <c r="Q782" s="34">
        <f>[1]consoCURRENT!T16007</f>
        <v>0</v>
      </c>
      <c r="R782" s="34">
        <f>[1]consoCURRENT!U16007</f>
        <v>0</v>
      </c>
      <c r="S782" s="34">
        <f>[1]consoCURRENT!V16007</f>
        <v>0</v>
      </c>
      <c r="T782" s="34">
        <f>[1]consoCURRENT!W16007</f>
        <v>0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>SUM(M782:Y782)</f>
        <v>0</v>
      </c>
      <c r="AA782" s="34">
        <f>D782-Z782</f>
        <v>1446000</v>
      </c>
      <c r="AB782" s="41">
        <f>Z782/D782</f>
        <v>0</v>
      </c>
      <c r="AC782" s="35"/>
      <c r="AE782" s="37"/>
    </row>
    <row r="783" spans="1:31" s="36" customFormat="1" ht="18" customHeight="1">
      <c r="A783" s="42" t="s">
        <v>40</v>
      </c>
      <c r="B783" s="43">
        <f t="shared" ref="B783:AA783" si="170">B782+B781</f>
        <v>130045000</v>
      </c>
      <c r="C783" s="43">
        <f t="shared" si="170"/>
        <v>0</v>
      </c>
      <c r="D783" s="43">
        <f t="shared" si="170"/>
        <v>130045000</v>
      </c>
      <c r="E783" s="43">
        <f t="shared" si="170"/>
        <v>13726057.489999998</v>
      </c>
      <c r="F783" s="43">
        <f t="shared" si="170"/>
        <v>0</v>
      </c>
      <c r="G783" s="43">
        <f t="shared" si="170"/>
        <v>0</v>
      </c>
      <c r="H783" s="43">
        <f t="shared" si="170"/>
        <v>0</v>
      </c>
      <c r="I783" s="43">
        <f t="shared" si="170"/>
        <v>0</v>
      </c>
      <c r="J783" s="43">
        <f t="shared" si="170"/>
        <v>0</v>
      </c>
      <c r="K783" s="43">
        <f t="shared" si="170"/>
        <v>0</v>
      </c>
      <c r="L783" s="43">
        <f t="shared" si="170"/>
        <v>0</v>
      </c>
      <c r="M783" s="43">
        <f t="shared" si="170"/>
        <v>0</v>
      </c>
      <c r="N783" s="43">
        <f t="shared" si="170"/>
        <v>13726057.489999998</v>
      </c>
      <c r="O783" s="43">
        <f t="shared" si="170"/>
        <v>0</v>
      </c>
      <c r="P783" s="43">
        <f t="shared" si="170"/>
        <v>0</v>
      </c>
      <c r="Q783" s="43">
        <f t="shared" si="170"/>
        <v>0</v>
      </c>
      <c r="R783" s="43">
        <f t="shared" si="170"/>
        <v>0</v>
      </c>
      <c r="S783" s="43">
        <f t="shared" si="170"/>
        <v>0</v>
      </c>
      <c r="T783" s="43">
        <f t="shared" si="170"/>
        <v>0</v>
      </c>
      <c r="U783" s="43">
        <f t="shared" si="170"/>
        <v>0</v>
      </c>
      <c r="V783" s="43">
        <f t="shared" si="170"/>
        <v>0</v>
      </c>
      <c r="W783" s="43">
        <f t="shared" si="170"/>
        <v>0</v>
      </c>
      <c r="X783" s="43">
        <f t="shared" si="170"/>
        <v>0</v>
      </c>
      <c r="Y783" s="43">
        <f t="shared" si="170"/>
        <v>0</v>
      </c>
      <c r="Z783" s="43">
        <f t="shared" si="170"/>
        <v>13726057.489999998</v>
      </c>
      <c r="AA783" s="43">
        <f t="shared" si="170"/>
        <v>116318942.50999999</v>
      </c>
      <c r="AB783" s="44">
        <f>Z783/D783</f>
        <v>0.10554852158868083</v>
      </c>
      <c r="AC783" s="46"/>
      <c r="AE783" s="37"/>
    </row>
    <row r="784" spans="1:31" s="36" customFormat="1" ht="15" customHeight="1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8.25" customHeight="1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>
      <c r="A787" s="40" t="s">
        <v>34</v>
      </c>
      <c r="B787" s="34">
        <f>[1]consoCURRENT!E16068</f>
        <v>61941000</v>
      </c>
      <c r="C787" s="34">
        <f>[1]consoCURRENT!F16068</f>
        <v>0</v>
      </c>
      <c r="D787" s="34">
        <f>[1]consoCURRENT!G16068</f>
        <v>61941000</v>
      </c>
      <c r="E787" s="34">
        <f>[1]consoCURRENT!H16068</f>
        <v>3745709.07</v>
      </c>
      <c r="F787" s="34">
        <f>[1]consoCURRENT!I16068</f>
        <v>0</v>
      </c>
      <c r="G787" s="34">
        <f>[1]consoCURRENT!J16068</f>
        <v>0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3745709.07</v>
      </c>
      <c r="O787" s="34">
        <f>[1]consoCURRENT!R16068</f>
        <v>0</v>
      </c>
      <c r="P787" s="34">
        <f>[1]consoCURRENT!S16068</f>
        <v>0</v>
      </c>
      <c r="Q787" s="34">
        <f>[1]consoCURRENT!T16068</f>
        <v>0</v>
      </c>
      <c r="R787" s="34">
        <f>[1]consoCURRENT!U16068</f>
        <v>0</v>
      </c>
      <c r="S787" s="34">
        <f>[1]consoCURRENT!V16068</f>
        <v>0</v>
      </c>
      <c r="T787" s="34">
        <f>[1]consoCURRENT!W16068</f>
        <v>0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3745709.07</v>
      </c>
      <c r="AA787" s="34">
        <f>D787-Z787</f>
        <v>58195290.93</v>
      </c>
      <c r="AB787" s="41">
        <f>Z787/D787</f>
        <v>6.0472208553300717E-2</v>
      </c>
      <c r="AC787" s="35"/>
      <c r="AE787" s="37"/>
    </row>
    <row r="788" spans="1:31" s="36" customFormat="1" ht="18" customHeight="1">
      <c r="A788" s="40" t="s">
        <v>35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59235763.910000004</v>
      </c>
      <c r="F788" s="34">
        <f>[1]consoCURRENT!I16181</f>
        <v>0</v>
      </c>
      <c r="G788" s="34">
        <f>[1]consoCURRENT!J16181</f>
        <v>0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59235763.910000004</v>
      </c>
      <c r="O788" s="34">
        <f>[1]consoCURRENT!R16181</f>
        <v>0</v>
      </c>
      <c r="P788" s="34">
        <f>[1]consoCURRENT!S16181</f>
        <v>0</v>
      </c>
      <c r="Q788" s="34">
        <f>[1]consoCURRENT!T16181</f>
        <v>0</v>
      </c>
      <c r="R788" s="34">
        <f>[1]consoCURRENT!U16181</f>
        <v>0</v>
      </c>
      <c r="S788" s="34">
        <f>[1]consoCURRENT!V16181</f>
        <v>0</v>
      </c>
      <c r="T788" s="34">
        <f>[1]consoCURRENT!W16181</f>
        <v>0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>SUM(M788:Y788)</f>
        <v>59235763.910000004</v>
      </c>
      <c r="AA788" s="34">
        <f>D788-Z788</f>
        <v>11573236.089999996</v>
      </c>
      <c r="AB788" s="41">
        <f>Z788/D788</f>
        <v>0.83655699007188355</v>
      </c>
      <c r="AC788" s="35"/>
      <c r="AE788" s="37"/>
    </row>
    <row r="789" spans="1:31" s="36" customFormat="1" ht="18" hidden="1" customHeight="1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>SUM(M789:Y789)</f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>SUM(M790:Y790)</f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>
      <c r="A791" s="42" t="s">
        <v>38</v>
      </c>
      <c r="B791" s="43">
        <f t="shared" ref="B791:AA791" si="171">SUM(B787:B790)</f>
        <v>132750000</v>
      </c>
      <c r="C791" s="43">
        <f t="shared" si="171"/>
        <v>0</v>
      </c>
      <c r="D791" s="43">
        <f t="shared" si="171"/>
        <v>132750000</v>
      </c>
      <c r="E791" s="43">
        <f t="shared" si="171"/>
        <v>62981472.980000004</v>
      </c>
      <c r="F791" s="43">
        <f t="shared" si="171"/>
        <v>0</v>
      </c>
      <c r="G791" s="43">
        <f t="shared" si="171"/>
        <v>0</v>
      </c>
      <c r="H791" s="43">
        <f t="shared" si="171"/>
        <v>0</v>
      </c>
      <c r="I791" s="43">
        <f t="shared" si="171"/>
        <v>0</v>
      </c>
      <c r="J791" s="43">
        <f t="shared" si="171"/>
        <v>0</v>
      </c>
      <c r="K791" s="43">
        <f t="shared" si="171"/>
        <v>0</v>
      </c>
      <c r="L791" s="43">
        <f t="shared" si="171"/>
        <v>0</v>
      </c>
      <c r="M791" s="43">
        <f t="shared" si="171"/>
        <v>0</v>
      </c>
      <c r="N791" s="43">
        <f t="shared" si="171"/>
        <v>62981472.980000004</v>
      </c>
      <c r="O791" s="43">
        <f t="shared" si="171"/>
        <v>0</v>
      </c>
      <c r="P791" s="43">
        <f t="shared" si="171"/>
        <v>0</v>
      </c>
      <c r="Q791" s="43">
        <f t="shared" si="171"/>
        <v>0</v>
      </c>
      <c r="R791" s="43">
        <f t="shared" si="171"/>
        <v>0</v>
      </c>
      <c r="S791" s="43">
        <f t="shared" si="171"/>
        <v>0</v>
      </c>
      <c r="T791" s="43">
        <f t="shared" si="171"/>
        <v>0</v>
      </c>
      <c r="U791" s="43">
        <f t="shared" si="171"/>
        <v>0</v>
      </c>
      <c r="V791" s="43">
        <f t="shared" si="171"/>
        <v>0</v>
      </c>
      <c r="W791" s="43">
        <f t="shared" si="171"/>
        <v>0</v>
      </c>
      <c r="X791" s="43">
        <f t="shared" si="171"/>
        <v>0</v>
      </c>
      <c r="Y791" s="43">
        <f t="shared" si="171"/>
        <v>0</v>
      </c>
      <c r="Z791" s="43">
        <f t="shared" si="171"/>
        <v>62981472.980000004</v>
      </c>
      <c r="AA791" s="43">
        <f t="shared" si="171"/>
        <v>69768527.019999996</v>
      </c>
      <c r="AB791" s="44">
        <f>Z791/D791</f>
        <v>0.47443670794726933</v>
      </c>
      <c r="AC791" s="35"/>
      <c r="AE791" s="37"/>
    </row>
    <row r="792" spans="1:31" s="36" customFormat="1" ht="18" customHeight="1">
      <c r="A792" s="45" t="s">
        <v>39</v>
      </c>
      <c r="B792" s="34">
        <f>[1]consoCURRENT!E16220</f>
        <v>3015000</v>
      </c>
      <c r="C792" s="34">
        <f>[1]consoCURRENT!F16220</f>
        <v>0</v>
      </c>
      <c r="D792" s="34">
        <f>[1]consoCURRENT!G16220</f>
        <v>3015000</v>
      </c>
      <c r="E792" s="34">
        <f>[1]consoCURRENT!H16220</f>
        <v>234584.88</v>
      </c>
      <c r="F792" s="34">
        <f>[1]consoCURRENT!I16220</f>
        <v>0</v>
      </c>
      <c r="G792" s="34">
        <f>[1]consoCURRENT!J16220</f>
        <v>0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234584.88</v>
      </c>
      <c r="O792" s="34">
        <f>[1]consoCURRENT!R16220</f>
        <v>0</v>
      </c>
      <c r="P792" s="34">
        <f>[1]consoCURRENT!S16220</f>
        <v>0</v>
      </c>
      <c r="Q792" s="34">
        <f>[1]consoCURRENT!T16220</f>
        <v>0</v>
      </c>
      <c r="R792" s="34">
        <f>[1]consoCURRENT!U16220</f>
        <v>0</v>
      </c>
      <c r="S792" s="34">
        <f>[1]consoCURRENT!V16220</f>
        <v>0</v>
      </c>
      <c r="T792" s="34">
        <f>[1]consoCURRENT!W16220</f>
        <v>0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>SUM(M792:Y792)</f>
        <v>234584.88</v>
      </c>
      <c r="AA792" s="34">
        <f>D792-Z792</f>
        <v>2780415.12</v>
      </c>
      <c r="AB792" s="41">
        <f>Z792/D792</f>
        <v>7.7805930348258709E-2</v>
      </c>
      <c r="AC792" s="35"/>
      <c r="AE792" s="37"/>
    </row>
    <row r="793" spans="1:31" s="36" customFormat="1" ht="18" customHeight="1">
      <c r="A793" s="42" t="s">
        <v>40</v>
      </c>
      <c r="B793" s="43">
        <f t="shared" ref="B793:AA793" si="172">B792+B791</f>
        <v>135765000</v>
      </c>
      <c r="C793" s="43">
        <f t="shared" si="172"/>
        <v>0</v>
      </c>
      <c r="D793" s="43">
        <f t="shared" si="172"/>
        <v>135765000</v>
      </c>
      <c r="E793" s="43">
        <f t="shared" si="172"/>
        <v>63216057.860000007</v>
      </c>
      <c r="F793" s="43">
        <f t="shared" si="172"/>
        <v>0</v>
      </c>
      <c r="G793" s="43">
        <f t="shared" si="172"/>
        <v>0</v>
      </c>
      <c r="H793" s="43">
        <f t="shared" si="172"/>
        <v>0</v>
      </c>
      <c r="I793" s="43">
        <f t="shared" si="172"/>
        <v>0</v>
      </c>
      <c r="J793" s="43">
        <f t="shared" si="172"/>
        <v>0</v>
      </c>
      <c r="K793" s="43">
        <f t="shared" si="172"/>
        <v>0</v>
      </c>
      <c r="L793" s="43">
        <f t="shared" si="172"/>
        <v>0</v>
      </c>
      <c r="M793" s="43">
        <f t="shared" si="172"/>
        <v>0</v>
      </c>
      <c r="N793" s="43">
        <f t="shared" si="172"/>
        <v>63216057.860000007</v>
      </c>
      <c r="O793" s="43">
        <f t="shared" si="172"/>
        <v>0</v>
      </c>
      <c r="P793" s="43">
        <f t="shared" si="172"/>
        <v>0</v>
      </c>
      <c r="Q793" s="43">
        <f t="shared" si="172"/>
        <v>0</v>
      </c>
      <c r="R793" s="43">
        <f t="shared" si="172"/>
        <v>0</v>
      </c>
      <c r="S793" s="43">
        <f t="shared" si="172"/>
        <v>0</v>
      </c>
      <c r="T793" s="43">
        <f t="shared" si="172"/>
        <v>0</v>
      </c>
      <c r="U793" s="43">
        <f t="shared" si="172"/>
        <v>0</v>
      </c>
      <c r="V793" s="43">
        <f t="shared" si="172"/>
        <v>0</v>
      </c>
      <c r="W793" s="43">
        <f t="shared" si="172"/>
        <v>0</v>
      </c>
      <c r="X793" s="43">
        <f t="shared" si="172"/>
        <v>0</v>
      </c>
      <c r="Y793" s="43">
        <f t="shared" si="172"/>
        <v>0</v>
      </c>
      <c r="Z793" s="43">
        <f t="shared" si="172"/>
        <v>63216057.860000007</v>
      </c>
      <c r="AA793" s="43">
        <f t="shared" si="172"/>
        <v>72548942.140000001</v>
      </c>
      <c r="AB793" s="44">
        <f>Z793/D793</f>
        <v>0.46562853356903477</v>
      </c>
      <c r="AC793" s="46"/>
      <c r="AE793" s="37"/>
    </row>
    <row r="794" spans="1:31" s="36" customFormat="1" ht="15" customHeight="1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7.5" customHeight="1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>
      <c r="A797" s="40" t="s">
        <v>34</v>
      </c>
      <c r="B797" s="34">
        <f>[1]consoCURRENT!E16281</f>
        <v>1088000</v>
      </c>
      <c r="C797" s="34">
        <f>[1]consoCURRENT!F16281</f>
        <v>0</v>
      </c>
      <c r="D797" s="34">
        <f>[1]consoCURRENT!G16281</f>
        <v>1088000</v>
      </c>
      <c r="E797" s="34">
        <f>[1]consoCURRENT!H16281</f>
        <v>65852.259999999995</v>
      </c>
      <c r="F797" s="34">
        <f>[1]consoCURRENT!I16281</f>
        <v>0</v>
      </c>
      <c r="G797" s="34">
        <f>[1]consoCURRENT!J16281</f>
        <v>0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65852.259999999995</v>
      </c>
      <c r="O797" s="34">
        <f>[1]consoCURRENT!R16281</f>
        <v>0</v>
      </c>
      <c r="P797" s="34">
        <f>[1]consoCURRENT!S16281</f>
        <v>0</v>
      </c>
      <c r="Q797" s="34">
        <f>[1]consoCURRENT!T16281</f>
        <v>0</v>
      </c>
      <c r="R797" s="34">
        <f>[1]consoCURRENT!U16281</f>
        <v>0</v>
      </c>
      <c r="S797" s="34">
        <f>[1]consoCURRENT!V16281</f>
        <v>0</v>
      </c>
      <c r="T797" s="34">
        <f>[1]consoCURRENT!W16281</f>
        <v>0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65852.259999999995</v>
      </c>
      <c r="AA797" s="34">
        <f>D797-Z797</f>
        <v>1022147.74</v>
      </c>
      <c r="AB797" s="41">
        <f>Z797/D797</f>
        <v>6.0525974264705878E-2</v>
      </c>
      <c r="AC797" s="35"/>
      <c r="AE797" s="37"/>
    </row>
    <row r="798" spans="1:31" s="36" customFormat="1" ht="18" customHeight="1">
      <c r="A798" s="40" t="s">
        <v>35</v>
      </c>
      <c r="B798" s="34">
        <f>[1]consoCURRENT!E16394</f>
        <v>5045000</v>
      </c>
      <c r="C798" s="34">
        <f>[1]consoCURRENT!F16394</f>
        <v>0</v>
      </c>
      <c r="D798" s="34">
        <f>[1]consoCURRENT!G16394</f>
        <v>5045000</v>
      </c>
      <c r="E798" s="34">
        <f>[1]consoCURRENT!H16394</f>
        <v>3782551.8000000003</v>
      </c>
      <c r="F798" s="34">
        <f>[1]consoCURRENT!I16394</f>
        <v>0</v>
      </c>
      <c r="G798" s="34">
        <f>[1]consoCURRENT!J16394</f>
        <v>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3782551.8000000003</v>
      </c>
      <c r="O798" s="34">
        <f>[1]consoCURRENT!R16394</f>
        <v>0</v>
      </c>
      <c r="P798" s="34">
        <f>[1]consoCURRENT!S16394</f>
        <v>0</v>
      </c>
      <c r="Q798" s="34">
        <f>[1]consoCURRENT!T16394</f>
        <v>0</v>
      </c>
      <c r="R798" s="34">
        <f>[1]consoCURRENT!U16394</f>
        <v>0</v>
      </c>
      <c r="S798" s="34">
        <f>[1]consoCURRENT!V16394</f>
        <v>0</v>
      </c>
      <c r="T798" s="34">
        <f>[1]consoCURRENT!W16394</f>
        <v>0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>SUM(M798:Y798)</f>
        <v>3782551.8000000003</v>
      </c>
      <c r="AA798" s="34">
        <f>D798-Z798</f>
        <v>1262448.1999999997</v>
      </c>
      <c r="AB798" s="41">
        <f>Z798/D798</f>
        <v>0.7497624975222994</v>
      </c>
      <c r="AC798" s="35"/>
      <c r="AE798" s="37"/>
    </row>
    <row r="799" spans="1:31" s="36" customFormat="1" ht="18" hidden="1" customHeight="1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>SUM(M799:Y799)</f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>SUM(M800:Y800)</f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>
      <c r="A801" s="42" t="s">
        <v>38</v>
      </c>
      <c r="B801" s="43">
        <f t="shared" ref="B801:AA801" si="173">SUM(B797:B800)</f>
        <v>6133000</v>
      </c>
      <c r="C801" s="43">
        <f t="shared" si="173"/>
        <v>0</v>
      </c>
      <c r="D801" s="43">
        <f t="shared" si="173"/>
        <v>6133000</v>
      </c>
      <c r="E801" s="43">
        <f t="shared" si="173"/>
        <v>3848404.06</v>
      </c>
      <c r="F801" s="43">
        <f t="shared" si="173"/>
        <v>0</v>
      </c>
      <c r="G801" s="43">
        <f t="shared" si="173"/>
        <v>0</v>
      </c>
      <c r="H801" s="43">
        <f t="shared" si="173"/>
        <v>0</v>
      </c>
      <c r="I801" s="43">
        <f t="shared" si="173"/>
        <v>0</v>
      </c>
      <c r="J801" s="43">
        <f t="shared" si="173"/>
        <v>0</v>
      </c>
      <c r="K801" s="43">
        <f t="shared" si="173"/>
        <v>0</v>
      </c>
      <c r="L801" s="43">
        <f t="shared" si="173"/>
        <v>0</v>
      </c>
      <c r="M801" s="43">
        <f t="shared" si="173"/>
        <v>0</v>
      </c>
      <c r="N801" s="43">
        <f t="shared" si="173"/>
        <v>3848404.06</v>
      </c>
      <c r="O801" s="43">
        <f t="shared" si="173"/>
        <v>0</v>
      </c>
      <c r="P801" s="43">
        <f t="shared" si="173"/>
        <v>0</v>
      </c>
      <c r="Q801" s="43">
        <f t="shared" si="173"/>
        <v>0</v>
      </c>
      <c r="R801" s="43">
        <f t="shared" si="173"/>
        <v>0</v>
      </c>
      <c r="S801" s="43">
        <f t="shared" si="173"/>
        <v>0</v>
      </c>
      <c r="T801" s="43">
        <f t="shared" si="173"/>
        <v>0</v>
      </c>
      <c r="U801" s="43">
        <f t="shared" si="173"/>
        <v>0</v>
      </c>
      <c r="V801" s="43">
        <f t="shared" si="173"/>
        <v>0</v>
      </c>
      <c r="W801" s="43">
        <f t="shared" si="173"/>
        <v>0</v>
      </c>
      <c r="X801" s="43">
        <f t="shared" si="173"/>
        <v>0</v>
      </c>
      <c r="Y801" s="43">
        <f t="shared" si="173"/>
        <v>0</v>
      </c>
      <c r="Z801" s="43">
        <f t="shared" si="173"/>
        <v>3848404.06</v>
      </c>
      <c r="AA801" s="43">
        <f t="shared" si="173"/>
        <v>2284595.9399999995</v>
      </c>
      <c r="AB801" s="44">
        <f>Z801/D801</f>
        <v>0.62749128648296104</v>
      </c>
      <c r="AC801" s="35"/>
      <c r="AE801" s="37"/>
    </row>
    <row r="802" spans="1:31" s="36" customFormat="1" ht="18" customHeight="1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4955.5200000000004</v>
      </c>
      <c r="F802" s="34">
        <f>[1]consoCURRENT!I16433</f>
        <v>0</v>
      </c>
      <c r="G802" s="34">
        <f>[1]consoCURRENT!J16433</f>
        <v>0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4955.5200000000004</v>
      </c>
      <c r="O802" s="34">
        <f>[1]consoCURRENT!R16433</f>
        <v>0</v>
      </c>
      <c r="P802" s="34">
        <f>[1]consoCURRENT!S16433</f>
        <v>0</v>
      </c>
      <c r="Q802" s="34">
        <f>[1]consoCURRENT!T16433</f>
        <v>0</v>
      </c>
      <c r="R802" s="34">
        <f>[1]consoCURRENT!U16433</f>
        <v>0</v>
      </c>
      <c r="S802" s="34">
        <f>[1]consoCURRENT!V16433</f>
        <v>0</v>
      </c>
      <c r="T802" s="34">
        <f>[1]consoCURRENT!W16433</f>
        <v>0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>SUM(M802:Y802)</f>
        <v>4955.5200000000004</v>
      </c>
      <c r="AA802" s="34">
        <f>D802-Z802</f>
        <v>52044.479999999996</v>
      </c>
      <c r="AB802" s="41">
        <f>Z802/D802</f>
        <v>8.693894736842106E-2</v>
      </c>
      <c r="AC802" s="35"/>
      <c r="AE802" s="37"/>
    </row>
    <row r="803" spans="1:31" s="36" customFormat="1" ht="18" customHeight="1">
      <c r="A803" s="42" t="s">
        <v>40</v>
      </c>
      <c r="B803" s="43">
        <f t="shared" ref="B803:AA803" si="174">B802+B801</f>
        <v>6190000</v>
      </c>
      <c r="C803" s="43">
        <f t="shared" si="174"/>
        <v>0</v>
      </c>
      <c r="D803" s="43">
        <f t="shared" si="174"/>
        <v>6190000</v>
      </c>
      <c r="E803" s="43">
        <f t="shared" si="174"/>
        <v>3853359.58</v>
      </c>
      <c r="F803" s="43">
        <f t="shared" si="174"/>
        <v>0</v>
      </c>
      <c r="G803" s="43">
        <f t="shared" si="174"/>
        <v>0</v>
      </c>
      <c r="H803" s="43">
        <f t="shared" si="174"/>
        <v>0</v>
      </c>
      <c r="I803" s="43">
        <f t="shared" si="174"/>
        <v>0</v>
      </c>
      <c r="J803" s="43">
        <f t="shared" si="174"/>
        <v>0</v>
      </c>
      <c r="K803" s="43">
        <f t="shared" si="174"/>
        <v>0</v>
      </c>
      <c r="L803" s="43">
        <f t="shared" si="174"/>
        <v>0</v>
      </c>
      <c r="M803" s="43">
        <f t="shared" si="174"/>
        <v>0</v>
      </c>
      <c r="N803" s="43">
        <f t="shared" si="174"/>
        <v>3853359.58</v>
      </c>
      <c r="O803" s="43">
        <f t="shared" si="174"/>
        <v>0</v>
      </c>
      <c r="P803" s="43">
        <f t="shared" si="174"/>
        <v>0</v>
      </c>
      <c r="Q803" s="43">
        <f t="shared" si="174"/>
        <v>0</v>
      </c>
      <c r="R803" s="43">
        <f t="shared" si="174"/>
        <v>0</v>
      </c>
      <c r="S803" s="43">
        <f t="shared" si="174"/>
        <v>0</v>
      </c>
      <c r="T803" s="43">
        <f t="shared" si="174"/>
        <v>0</v>
      </c>
      <c r="U803" s="43">
        <f t="shared" si="174"/>
        <v>0</v>
      </c>
      <c r="V803" s="43">
        <f t="shared" si="174"/>
        <v>0</v>
      </c>
      <c r="W803" s="43">
        <f t="shared" si="174"/>
        <v>0</v>
      </c>
      <c r="X803" s="43">
        <f t="shared" si="174"/>
        <v>0</v>
      </c>
      <c r="Y803" s="43">
        <f t="shared" si="174"/>
        <v>0</v>
      </c>
      <c r="Z803" s="43">
        <f t="shared" si="174"/>
        <v>3853359.58</v>
      </c>
      <c r="AA803" s="43">
        <f t="shared" si="174"/>
        <v>2336640.4199999995</v>
      </c>
      <c r="AB803" s="44">
        <f>Z803/D803</f>
        <v>0.62251366397415187</v>
      </c>
      <c r="AC803" s="46"/>
      <c r="AE803" s="37"/>
    </row>
    <row r="804" spans="1:31" s="36" customFormat="1" ht="15" customHeight="1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7.5" customHeight="1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>
      <c r="A807" s="40" t="s">
        <v>34</v>
      </c>
      <c r="B807" s="34">
        <f>[1]consoCURRENT!E16494</f>
        <v>21727000</v>
      </c>
      <c r="C807" s="34">
        <f>[1]consoCURRENT!F16494</f>
        <v>0</v>
      </c>
      <c r="D807" s="34">
        <f>[1]consoCURRENT!G16494</f>
        <v>21727000</v>
      </c>
      <c r="E807" s="34">
        <f>[1]consoCURRENT!H16494</f>
        <v>1404246.21</v>
      </c>
      <c r="F807" s="34">
        <f>[1]consoCURRENT!I16494</f>
        <v>0</v>
      </c>
      <c r="G807" s="34">
        <f>[1]consoCURRENT!J16494</f>
        <v>0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1404246.21</v>
      </c>
      <c r="O807" s="34">
        <f>[1]consoCURRENT!R16494</f>
        <v>0</v>
      </c>
      <c r="P807" s="34">
        <f>[1]consoCURRENT!S16494</f>
        <v>0</v>
      </c>
      <c r="Q807" s="34">
        <f>[1]consoCURRENT!T16494</f>
        <v>0</v>
      </c>
      <c r="R807" s="34">
        <f>[1]consoCURRENT!U16494</f>
        <v>0</v>
      </c>
      <c r="S807" s="34">
        <f>[1]consoCURRENT!V16494</f>
        <v>0</v>
      </c>
      <c r="T807" s="34">
        <f>[1]consoCURRENT!W16494</f>
        <v>0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1404246.21</v>
      </c>
      <c r="AA807" s="34">
        <f>D807-Z807</f>
        <v>20322753.789999999</v>
      </c>
      <c r="AB807" s="41">
        <f>Z807/D807</f>
        <v>6.4631389975606385E-2</v>
      </c>
      <c r="AC807" s="35"/>
      <c r="AE807" s="37"/>
    </row>
    <row r="808" spans="1:31" s="36" customFormat="1" ht="18" customHeight="1">
      <c r="A808" s="40" t="s">
        <v>35</v>
      </c>
      <c r="B808" s="34">
        <f>[1]consoCURRENT!E16607</f>
        <v>23583000</v>
      </c>
      <c r="C808" s="34">
        <f>[1]consoCURRENT!F16607</f>
        <v>0</v>
      </c>
      <c r="D808" s="34">
        <f>[1]consoCURRENT!G16607</f>
        <v>23583000</v>
      </c>
      <c r="E808" s="34">
        <f>[1]consoCURRENT!H16607</f>
        <v>1876119.98</v>
      </c>
      <c r="F808" s="34">
        <f>[1]consoCURRENT!I16607</f>
        <v>0</v>
      </c>
      <c r="G808" s="34">
        <f>[1]consoCURRENT!J16607</f>
        <v>0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1876119.98</v>
      </c>
      <c r="O808" s="34">
        <f>[1]consoCURRENT!R16607</f>
        <v>0</v>
      </c>
      <c r="P808" s="34">
        <f>[1]consoCURRENT!S16607</f>
        <v>0</v>
      </c>
      <c r="Q808" s="34">
        <f>[1]consoCURRENT!T16607</f>
        <v>0</v>
      </c>
      <c r="R808" s="34">
        <f>[1]consoCURRENT!U16607</f>
        <v>0</v>
      </c>
      <c r="S808" s="34">
        <f>[1]consoCURRENT!V16607</f>
        <v>0</v>
      </c>
      <c r="T808" s="34">
        <f>[1]consoCURRENT!W16607</f>
        <v>0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>SUM(M808:Y808)</f>
        <v>1876119.98</v>
      </c>
      <c r="AA808" s="34">
        <f>D808-Z808</f>
        <v>21706880.02</v>
      </c>
      <c r="AB808" s="41">
        <f>Z808/D808</f>
        <v>7.9553915108340756E-2</v>
      </c>
      <c r="AC808" s="35"/>
      <c r="AE808" s="37"/>
    </row>
    <row r="809" spans="1:31" s="36" customFormat="1" ht="18" hidden="1" customHeight="1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>SUM(M809:Y809)</f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>SUM(M810:Y810)</f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>
      <c r="A811" s="42" t="s">
        <v>38</v>
      </c>
      <c r="B811" s="43">
        <f t="shared" ref="B811:AA811" si="175">SUM(B807:B810)</f>
        <v>45310000</v>
      </c>
      <c r="C811" s="43">
        <f t="shared" si="175"/>
        <v>0</v>
      </c>
      <c r="D811" s="43">
        <f t="shared" si="175"/>
        <v>45310000</v>
      </c>
      <c r="E811" s="43">
        <f t="shared" si="175"/>
        <v>3280366.19</v>
      </c>
      <c r="F811" s="43">
        <f t="shared" si="175"/>
        <v>0</v>
      </c>
      <c r="G811" s="43">
        <f t="shared" si="175"/>
        <v>0</v>
      </c>
      <c r="H811" s="43">
        <f t="shared" si="175"/>
        <v>0</v>
      </c>
      <c r="I811" s="43">
        <f t="shared" si="175"/>
        <v>0</v>
      </c>
      <c r="J811" s="43">
        <f t="shared" si="175"/>
        <v>0</v>
      </c>
      <c r="K811" s="43">
        <f t="shared" si="175"/>
        <v>0</v>
      </c>
      <c r="L811" s="43">
        <f t="shared" si="175"/>
        <v>0</v>
      </c>
      <c r="M811" s="43">
        <f t="shared" si="175"/>
        <v>0</v>
      </c>
      <c r="N811" s="43">
        <f t="shared" si="175"/>
        <v>3280366.19</v>
      </c>
      <c r="O811" s="43">
        <f t="shared" si="175"/>
        <v>0</v>
      </c>
      <c r="P811" s="43">
        <f t="shared" si="175"/>
        <v>0</v>
      </c>
      <c r="Q811" s="43">
        <f t="shared" si="175"/>
        <v>0</v>
      </c>
      <c r="R811" s="43">
        <f t="shared" si="175"/>
        <v>0</v>
      </c>
      <c r="S811" s="43">
        <f t="shared" si="175"/>
        <v>0</v>
      </c>
      <c r="T811" s="43">
        <f t="shared" si="175"/>
        <v>0</v>
      </c>
      <c r="U811" s="43">
        <f t="shared" si="175"/>
        <v>0</v>
      </c>
      <c r="V811" s="43">
        <f t="shared" si="175"/>
        <v>0</v>
      </c>
      <c r="W811" s="43">
        <f t="shared" si="175"/>
        <v>0</v>
      </c>
      <c r="X811" s="43">
        <f t="shared" si="175"/>
        <v>0</v>
      </c>
      <c r="Y811" s="43">
        <f t="shared" si="175"/>
        <v>0</v>
      </c>
      <c r="Z811" s="43">
        <f t="shared" si="175"/>
        <v>3280366.19</v>
      </c>
      <c r="AA811" s="43">
        <f t="shared" si="175"/>
        <v>42029633.810000002</v>
      </c>
      <c r="AB811" s="44">
        <f>Z811/D811</f>
        <v>7.2398282719046567E-2</v>
      </c>
      <c r="AC811" s="35"/>
      <c r="AE811" s="37"/>
    </row>
    <row r="812" spans="1:31" s="36" customFormat="1" ht="18" customHeight="1">
      <c r="A812" s="45" t="s">
        <v>39</v>
      </c>
      <c r="B812" s="34">
        <f>[1]consoCURRENT!E16646</f>
        <v>734000</v>
      </c>
      <c r="C812" s="34">
        <f>[1]consoCURRENT!F16646</f>
        <v>0</v>
      </c>
      <c r="D812" s="34">
        <f>[1]consoCURRENT!G16646</f>
        <v>734000</v>
      </c>
      <c r="E812" s="34">
        <f>[1]consoCURRENT!H16646</f>
        <v>59447.040000000001</v>
      </c>
      <c r="F812" s="34">
        <f>[1]consoCURRENT!I16646</f>
        <v>0</v>
      </c>
      <c r="G812" s="34">
        <f>[1]consoCURRENT!J16646</f>
        <v>0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59447.040000000001</v>
      </c>
      <c r="O812" s="34">
        <f>[1]consoCURRENT!R16646</f>
        <v>0</v>
      </c>
      <c r="P812" s="34">
        <f>[1]consoCURRENT!S16646</f>
        <v>0</v>
      </c>
      <c r="Q812" s="34">
        <f>[1]consoCURRENT!T16646</f>
        <v>0</v>
      </c>
      <c r="R812" s="34">
        <f>[1]consoCURRENT!U16646</f>
        <v>0</v>
      </c>
      <c r="S812" s="34">
        <f>[1]consoCURRENT!V16646</f>
        <v>0</v>
      </c>
      <c r="T812" s="34">
        <f>[1]consoCURRENT!W16646</f>
        <v>0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>SUM(M812:Y812)</f>
        <v>59447.040000000001</v>
      </c>
      <c r="AA812" s="34">
        <f>D812-Z812</f>
        <v>674552.96</v>
      </c>
      <c r="AB812" s="41">
        <f>Z812/D812</f>
        <v>8.0990517711171661E-2</v>
      </c>
      <c r="AC812" s="35"/>
      <c r="AE812" s="37"/>
    </row>
    <row r="813" spans="1:31" s="36" customFormat="1" ht="18" customHeight="1">
      <c r="A813" s="42" t="s">
        <v>40</v>
      </c>
      <c r="B813" s="43">
        <f t="shared" ref="B813:AA813" si="176">B812+B811</f>
        <v>46044000</v>
      </c>
      <c r="C813" s="43">
        <f t="shared" si="176"/>
        <v>0</v>
      </c>
      <c r="D813" s="43">
        <f t="shared" si="176"/>
        <v>46044000</v>
      </c>
      <c r="E813" s="43">
        <f t="shared" si="176"/>
        <v>3339813.23</v>
      </c>
      <c r="F813" s="43">
        <f t="shared" si="176"/>
        <v>0</v>
      </c>
      <c r="G813" s="43">
        <f t="shared" si="176"/>
        <v>0</v>
      </c>
      <c r="H813" s="43">
        <f t="shared" si="176"/>
        <v>0</v>
      </c>
      <c r="I813" s="43">
        <f t="shared" si="176"/>
        <v>0</v>
      </c>
      <c r="J813" s="43">
        <f t="shared" si="176"/>
        <v>0</v>
      </c>
      <c r="K813" s="43">
        <f t="shared" si="176"/>
        <v>0</v>
      </c>
      <c r="L813" s="43">
        <f t="shared" si="176"/>
        <v>0</v>
      </c>
      <c r="M813" s="43">
        <f t="shared" si="176"/>
        <v>0</v>
      </c>
      <c r="N813" s="43">
        <f t="shared" si="176"/>
        <v>3339813.23</v>
      </c>
      <c r="O813" s="43">
        <f t="shared" si="176"/>
        <v>0</v>
      </c>
      <c r="P813" s="43">
        <f t="shared" si="176"/>
        <v>0</v>
      </c>
      <c r="Q813" s="43">
        <f t="shared" si="176"/>
        <v>0</v>
      </c>
      <c r="R813" s="43">
        <f t="shared" si="176"/>
        <v>0</v>
      </c>
      <c r="S813" s="43">
        <f t="shared" si="176"/>
        <v>0</v>
      </c>
      <c r="T813" s="43">
        <f t="shared" si="176"/>
        <v>0</v>
      </c>
      <c r="U813" s="43">
        <f t="shared" si="176"/>
        <v>0</v>
      </c>
      <c r="V813" s="43">
        <f t="shared" si="176"/>
        <v>0</v>
      </c>
      <c r="W813" s="43">
        <f t="shared" si="176"/>
        <v>0</v>
      </c>
      <c r="X813" s="43">
        <f t="shared" si="176"/>
        <v>0</v>
      </c>
      <c r="Y813" s="43">
        <f t="shared" si="176"/>
        <v>0</v>
      </c>
      <c r="Z813" s="43">
        <f t="shared" si="176"/>
        <v>3339813.23</v>
      </c>
      <c r="AA813" s="43">
        <f t="shared" si="176"/>
        <v>42704186.770000003</v>
      </c>
      <c r="AB813" s="44">
        <f>Z813/D813</f>
        <v>7.2535253887585791E-2</v>
      </c>
      <c r="AC813" s="46"/>
      <c r="AE813" s="37"/>
    </row>
    <row r="814" spans="1:31" s="36" customFormat="1" ht="15" customHeight="1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>
      <c r="A817" s="40" t="s">
        <v>34</v>
      </c>
      <c r="B817" s="34">
        <f>[1]consoCURRENT!E16707</f>
        <v>23079000</v>
      </c>
      <c r="C817" s="34">
        <f>[1]consoCURRENT!F16707</f>
        <v>0</v>
      </c>
      <c r="D817" s="34">
        <f>[1]consoCURRENT!G16707</f>
        <v>23079000</v>
      </c>
      <c r="E817" s="34">
        <f>[1]consoCURRENT!H16707</f>
        <v>1232662.9099999999</v>
      </c>
      <c r="F817" s="34">
        <f>[1]consoCURRENT!I16707</f>
        <v>0</v>
      </c>
      <c r="G817" s="34">
        <f>[1]consoCURRENT!J16707</f>
        <v>0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1232662.9099999999</v>
      </c>
      <c r="O817" s="34">
        <f>[1]consoCURRENT!R16707</f>
        <v>0</v>
      </c>
      <c r="P817" s="34">
        <f>[1]consoCURRENT!S16707</f>
        <v>0</v>
      </c>
      <c r="Q817" s="34">
        <f>[1]consoCURRENT!T16707</f>
        <v>0</v>
      </c>
      <c r="R817" s="34">
        <f>[1]consoCURRENT!U16707</f>
        <v>0</v>
      </c>
      <c r="S817" s="34">
        <f>[1]consoCURRENT!V16707</f>
        <v>0</v>
      </c>
      <c r="T817" s="34">
        <f>[1]consoCURRENT!W16707</f>
        <v>0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1232662.9099999999</v>
      </c>
      <c r="AA817" s="34">
        <f>D817-Z817</f>
        <v>21846337.09</v>
      </c>
      <c r="AB817" s="41">
        <f>Z817/D817</f>
        <v>5.3410585813943409E-2</v>
      </c>
      <c r="AC817" s="35"/>
      <c r="AE817" s="37"/>
    </row>
    <row r="818" spans="1:31" s="36" customFormat="1" ht="18" customHeight="1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1197107.8399999999</v>
      </c>
      <c r="F818" s="34">
        <f>[1]consoCURRENT!I16820</f>
        <v>0</v>
      </c>
      <c r="G818" s="34">
        <f>[1]consoCURRENT!J16820</f>
        <v>0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1197107.8399999999</v>
      </c>
      <c r="O818" s="34">
        <f>[1]consoCURRENT!R16820</f>
        <v>0</v>
      </c>
      <c r="P818" s="34">
        <f>[1]consoCURRENT!S16820</f>
        <v>0</v>
      </c>
      <c r="Q818" s="34">
        <f>[1]consoCURRENT!T16820</f>
        <v>0</v>
      </c>
      <c r="R818" s="34">
        <f>[1]consoCURRENT!U16820</f>
        <v>0</v>
      </c>
      <c r="S818" s="34">
        <f>[1]consoCURRENT!V16820</f>
        <v>0</v>
      </c>
      <c r="T818" s="34">
        <f>[1]consoCURRENT!W16820</f>
        <v>0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>SUM(M818:Y818)</f>
        <v>1197107.8399999999</v>
      </c>
      <c r="AA818" s="34">
        <f>D818-Z818</f>
        <v>19456892.16</v>
      </c>
      <c r="AB818" s="41">
        <f>Z818/D818</f>
        <v>5.7960096833543133E-2</v>
      </c>
      <c r="AC818" s="35"/>
      <c r="AE818" s="37"/>
    </row>
    <row r="819" spans="1:31" s="36" customFormat="1" ht="18" hidden="1" customHeight="1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>SUM(M819:Y819)</f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>SUM(M820:Y820)</f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>
      <c r="A821" s="42" t="s">
        <v>38</v>
      </c>
      <c r="B821" s="43">
        <f t="shared" ref="B821:AA821" si="177">SUM(B817:B820)</f>
        <v>43733000</v>
      </c>
      <c r="C821" s="43">
        <f t="shared" si="177"/>
        <v>0</v>
      </c>
      <c r="D821" s="43">
        <f t="shared" si="177"/>
        <v>43733000</v>
      </c>
      <c r="E821" s="43">
        <f t="shared" si="177"/>
        <v>2429770.75</v>
      </c>
      <c r="F821" s="43">
        <f t="shared" si="177"/>
        <v>0</v>
      </c>
      <c r="G821" s="43">
        <f t="shared" si="177"/>
        <v>0</v>
      </c>
      <c r="H821" s="43">
        <f t="shared" si="177"/>
        <v>0</v>
      </c>
      <c r="I821" s="43">
        <f t="shared" si="177"/>
        <v>0</v>
      </c>
      <c r="J821" s="43">
        <f t="shared" si="177"/>
        <v>0</v>
      </c>
      <c r="K821" s="43">
        <f t="shared" si="177"/>
        <v>0</v>
      </c>
      <c r="L821" s="43">
        <f t="shared" si="177"/>
        <v>0</v>
      </c>
      <c r="M821" s="43">
        <f t="shared" si="177"/>
        <v>0</v>
      </c>
      <c r="N821" s="43">
        <f t="shared" si="177"/>
        <v>2429770.75</v>
      </c>
      <c r="O821" s="43">
        <f t="shared" si="177"/>
        <v>0</v>
      </c>
      <c r="P821" s="43">
        <f t="shared" si="177"/>
        <v>0</v>
      </c>
      <c r="Q821" s="43">
        <f t="shared" si="177"/>
        <v>0</v>
      </c>
      <c r="R821" s="43">
        <f t="shared" si="177"/>
        <v>0</v>
      </c>
      <c r="S821" s="43">
        <f t="shared" si="177"/>
        <v>0</v>
      </c>
      <c r="T821" s="43">
        <f t="shared" si="177"/>
        <v>0</v>
      </c>
      <c r="U821" s="43">
        <f t="shared" si="177"/>
        <v>0</v>
      </c>
      <c r="V821" s="43">
        <f t="shared" si="177"/>
        <v>0</v>
      </c>
      <c r="W821" s="43">
        <f t="shared" si="177"/>
        <v>0</v>
      </c>
      <c r="X821" s="43">
        <f t="shared" si="177"/>
        <v>0</v>
      </c>
      <c r="Y821" s="43">
        <f t="shared" si="177"/>
        <v>0</v>
      </c>
      <c r="Z821" s="43">
        <f t="shared" si="177"/>
        <v>2429770.75</v>
      </c>
      <c r="AA821" s="43">
        <f t="shared" si="177"/>
        <v>41303229.25</v>
      </c>
      <c r="AB821" s="44">
        <f>Z821/D821</f>
        <v>5.5559205862849563E-2</v>
      </c>
      <c r="AC821" s="35"/>
      <c r="AE821" s="37"/>
    </row>
    <row r="822" spans="1:31" s="36" customFormat="1" ht="18" customHeight="1">
      <c r="A822" s="45" t="s">
        <v>39</v>
      </c>
      <c r="B822" s="34">
        <f>[1]consoCURRENT!E16859</f>
        <v>1183000</v>
      </c>
      <c r="C822" s="34">
        <f>[1]consoCURRENT!F16859</f>
        <v>0</v>
      </c>
      <c r="D822" s="34">
        <f>[1]consoCURRENT!G16859</f>
        <v>1183000</v>
      </c>
      <c r="E822" s="34">
        <f>[1]consoCURRENT!H16859</f>
        <v>0</v>
      </c>
      <c r="F822" s="34">
        <f>[1]consoCURRENT!I16859</f>
        <v>0</v>
      </c>
      <c r="G822" s="34">
        <f>[1]consoCURRENT!J16859</f>
        <v>0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0</v>
      </c>
      <c r="O822" s="34">
        <f>[1]consoCURRENT!R16859</f>
        <v>0</v>
      </c>
      <c r="P822" s="34">
        <f>[1]consoCURRENT!S16859</f>
        <v>0</v>
      </c>
      <c r="Q822" s="34">
        <f>[1]consoCURRENT!T16859</f>
        <v>0</v>
      </c>
      <c r="R822" s="34">
        <f>[1]consoCURRENT!U16859</f>
        <v>0</v>
      </c>
      <c r="S822" s="34">
        <f>[1]consoCURRENT!V16859</f>
        <v>0</v>
      </c>
      <c r="T822" s="34">
        <f>[1]consoCURRENT!W16859</f>
        <v>0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>SUM(M822:Y822)</f>
        <v>0</v>
      </c>
      <c r="AA822" s="34">
        <f>D822-Z822</f>
        <v>1183000</v>
      </c>
      <c r="AB822" s="41">
        <f>Z822/D822</f>
        <v>0</v>
      </c>
      <c r="AC822" s="35"/>
      <c r="AE822" s="37"/>
    </row>
    <row r="823" spans="1:31" s="36" customFormat="1" ht="18" customHeight="1">
      <c r="A823" s="42" t="s">
        <v>40</v>
      </c>
      <c r="B823" s="43">
        <f t="shared" ref="B823:AA823" si="178">B822+B821</f>
        <v>44916000</v>
      </c>
      <c r="C823" s="43">
        <f t="shared" si="178"/>
        <v>0</v>
      </c>
      <c r="D823" s="43">
        <f t="shared" si="178"/>
        <v>44916000</v>
      </c>
      <c r="E823" s="43">
        <f t="shared" si="178"/>
        <v>2429770.75</v>
      </c>
      <c r="F823" s="43">
        <f t="shared" si="178"/>
        <v>0</v>
      </c>
      <c r="G823" s="43">
        <f t="shared" si="178"/>
        <v>0</v>
      </c>
      <c r="H823" s="43">
        <f t="shared" si="178"/>
        <v>0</v>
      </c>
      <c r="I823" s="43">
        <f t="shared" si="178"/>
        <v>0</v>
      </c>
      <c r="J823" s="43">
        <f t="shared" si="178"/>
        <v>0</v>
      </c>
      <c r="K823" s="43">
        <f t="shared" si="178"/>
        <v>0</v>
      </c>
      <c r="L823" s="43">
        <f t="shared" si="178"/>
        <v>0</v>
      </c>
      <c r="M823" s="43">
        <f t="shared" si="178"/>
        <v>0</v>
      </c>
      <c r="N823" s="43">
        <f t="shared" si="178"/>
        <v>2429770.75</v>
      </c>
      <c r="O823" s="43">
        <f t="shared" si="178"/>
        <v>0</v>
      </c>
      <c r="P823" s="43">
        <f t="shared" si="178"/>
        <v>0</v>
      </c>
      <c r="Q823" s="43">
        <f t="shared" si="178"/>
        <v>0</v>
      </c>
      <c r="R823" s="43">
        <f t="shared" si="178"/>
        <v>0</v>
      </c>
      <c r="S823" s="43">
        <f t="shared" si="178"/>
        <v>0</v>
      </c>
      <c r="T823" s="43">
        <f t="shared" si="178"/>
        <v>0</v>
      </c>
      <c r="U823" s="43">
        <f t="shared" si="178"/>
        <v>0</v>
      </c>
      <c r="V823" s="43">
        <f t="shared" si="178"/>
        <v>0</v>
      </c>
      <c r="W823" s="43">
        <f t="shared" si="178"/>
        <v>0</v>
      </c>
      <c r="X823" s="43">
        <f t="shared" si="178"/>
        <v>0</v>
      </c>
      <c r="Y823" s="43">
        <f t="shared" si="178"/>
        <v>0</v>
      </c>
      <c r="Z823" s="43">
        <f t="shared" si="178"/>
        <v>2429770.75</v>
      </c>
      <c r="AA823" s="43">
        <f t="shared" si="178"/>
        <v>42486229.25</v>
      </c>
      <c r="AB823" s="44">
        <f>Z823/D823</f>
        <v>5.4095884540030281E-2</v>
      </c>
      <c r="AC823" s="46"/>
      <c r="AE823" s="37"/>
    </row>
    <row r="824" spans="1:31" s="36" customFormat="1" ht="15" customHeight="1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>
      <c r="A827" s="40" t="s">
        <v>34</v>
      </c>
      <c r="B827" s="53">
        <f>[1]consoCURRENT!E16920</f>
        <v>36986000</v>
      </c>
      <c r="C827" s="53">
        <f>[1]consoCURRENT!F16920</f>
        <v>0</v>
      </c>
      <c r="D827" s="34">
        <f>[1]consoCURRENT!G16920</f>
        <v>36986000</v>
      </c>
      <c r="E827" s="53">
        <f>[1]consoCURRENT!H16920</f>
        <v>2437416.0099999998</v>
      </c>
      <c r="F827" s="53">
        <f>[1]consoCURRENT!I16920</f>
        <v>0</v>
      </c>
      <c r="G827" s="53">
        <f>[1]consoCURRENT!J16920</f>
        <v>0</v>
      </c>
      <c r="H827" s="53">
        <f>[1]consoCURRENT!K16920</f>
        <v>0</v>
      </c>
      <c r="I827" s="53">
        <f>[1]consoCURRENT!L16920</f>
        <v>0</v>
      </c>
      <c r="J827" s="53">
        <f>[1]consoCURRENT!M16920</f>
        <v>0</v>
      </c>
      <c r="K827" s="53">
        <f>[1]consoCURRENT!N16920</f>
        <v>0</v>
      </c>
      <c r="L827" s="53">
        <f>[1]consoCURRENT!O16920</f>
        <v>0</v>
      </c>
      <c r="M827" s="53">
        <f>[1]consoCURRENT!P16920</f>
        <v>0</v>
      </c>
      <c r="N827" s="53">
        <f>[1]consoCURRENT!Q16920</f>
        <v>2437416.0099999998</v>
      </c>
      <c r="O827" s="53">
        <f>[1]consoCURRENT!R16920</f>
        <v>0</v>
      </c>
      <c r="P827" s="53">
        <f>[1]consoCURRENT!S16920</f>
        <v>0</v>
      </c>
      <c r="Q827" s="53">
        <f>[1]consoCURRENT!T16920</f>
        <v>0</v>
      </c>
      <c r="R827" s="53">
        <f>[1]consoCURRENT!U16920</f>
        <v>0</v>
      </c>
      <c r="S827" s="53">
        <f>[1]consoCURRENT!V16920</f>
        <v>0</v>
      </c>
      <c r="T827" s="53">
        <f>[1]consoCURRENT!W16920</f>
        <v>0</v>
      </c>
      <c r="U827" s="53">
        <f>[1]consoCURRENT!X16920</f>
        <v>0</v>
      </c>
      <c r="V827" s="53">
        <f>[1]consoCURRENT!Y16920</f>
        <v>0</v>
      </c>
      <c r="W827" s="53">
        <f>[1]consoCURRENT!Z16920</f>
        <v>0</v>
      </c>
      <c r="X827" s="53">
        <f>[1]consoCURRENT!AA16920</f>
        <v>0</v>
      </c>
      <c r="Y827" s="53">
        <f>[1]consoCURRENT!AB16920</f>
        <v>0</v>
      </c>
      <c r="Z827" s="34">
        <f>SUM(M827:Y827)</f>
        <v>2437416.0099999998</v>
      </c>
      <c r="AA827" s="34">
        <f>D827-Z827</f>
        <v>34548583.990000002</v>
      </c>
      <c r="AB827" s="41">
        <f>Z827/D827</f>
        <v>6.5901043908505916E-2</v>
      </c>
      <c r="AC827" s="35"/>
      <c r="AE827" s="37"/>
    </row>
    <row r="828" spans="1:31" s="36" customFormat="1" ht="18" customHeight="1">
      <c r="A828" s="64" t="s">
        <v>35</v>
      </c>
      <c r="B828" s="34">
        <f>[1]consoCURRENT!E17033</f>
        <v>34759000</v>
      </c>
      <c r="C828" s="34">
        <f>[1]consoCURRENT!F17033</f>
        <v>0</v>
      </c>
      <c r="D828" s="34">
        <f>[1]consoCURRENT!G17033</f>
        <v>34759000</v>
      </c>
      <c r="E828" s="34">
        <f>[1]consoCURRENT!H17033</f>
        <v>17173338.170000002</v>
      </c>
      <c r="F828" s="34">
        <f>[1]consoCURRENT!I17033</f>
        <v>0</v>
      </c>
      <c r="G828" s="34">
        <f>[1]consoCURRENT!J17033</f>
        <v>0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17173338.170000002</v>
      </c>
      <c r="O828" s="34">
        <f>[1]consoCURRENT!R17033</f>
        <v>0</v>
      </c>
      <c r="P828" s="34">
        <f>[1]consoCURRENT!S17033</f>
        <v>0</v>
      </c>
      <c r="Q828" s="34">
        <f>[1]consoCURRENT!T17033</f>
        <v>0</v>
      </c>
      <c r="R828" s="34">
        <f>[1]consoCURRENT!U17033</f>
        <v>0</v>
      </c>
      <c r="S828" s="34">
        <f>[1]consoCURRENT!V17033</f>
        <v>0</v>
      </c>
      <c r="T828" s="34">
        <f>[1]consoCURRENT!W17033</f>
        <v>0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>SUM(M828:Y828)</f>
        <v>17173338.170000002</v>
      </c>
      <c r="AA828" s="34">
        <f>D828-Z828</f>
        <v>17585661.829999998</v>
      </c>
      <c r="AB828" s="41">
        <f>Z828/D828</f>
        <v>0.49406882160016113</v>
      </c>
      <c r="AC828" s="34"/>
      <c r="AE828" s="49"/>
    </row>
    <row r="829" spans="1:31" s="36" customFormat="1" ht="18" hidden="1" customHeight="1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>SUM(M829:Y829)</f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>SUM(M830:Y830)</f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>
      <c r="A831" s="42" t="s">
        <v>38</v>
      </c>
      <c r="B831" s="43">
        <f t="shared" ref="B831:AA831" si="179">SUM(B827:B830)</f>
        <v>71745000</v>
      </c>
      <c r="C831" s="43">
        <f t="shared" si="179"/>
        <v>0</v>
      </c>
      <c r="D831" s="43">
        <f t="shared" si="179"/>
        <v>71745000</v>
      </c>
      <c r="E831" s="43">
        <f t="shared" si="179"/>
        <v>19610754.18</v>
      </c>
      <c r="F831" s="43">
        <f t="shared" si="179"/>
        <v>0</v>
      </c>
      <c r="G831" s="43">
        <f t="shared" si="179"/>
        <v>0</v>
      </c>
      <c r="H831" s="43">
        <f t="shared" si="179"/>
        <v>0</v>
      </c>
      <c r="I831" s="43">
        <f t="shared" si="179"/>
        <v>0</v>
      </c>
      <c r="J831" s="43">
        <f t="shared" si="179"/>
        <v>0</v>
      </c>
      <c r="K831" s="43">
        <f t="shared" si="179"/>
        <v>0</v>
      </c>
      <c r="L831" s="43">
        <f t="shared" si="179"/>
        <v>0</v>
      </c>
      <c r="M831" s="43">
        <f t="shared" si="179"/>
        <v>0</v>
      </c>
      <c r="N831" s="43">
        <f t="shared" si="179"/>
        <v>19610754.18</v>
      </c>
      <c r="O831" s="43">
        <f t="shared" si="179"/>
        <v>0</v>
      </c>
      <c r="P831" s="43">
        <f t="shared" si="179"/>
        <v>0</v>
      </c>
      <c r="Q831" s="43">
        <f t="shared" si="179"/>
        <v>0</v>
      </c>
      <c r="R831" s="43">
        <f t="shared" si="179"/>
        <v>0</v>
      </c>
      <c r="S831" s="43">
        <f t="shared" si="179"/>
        <v>0</v>
      </c>
      <c r="T831" s="43">
        <f t="shared" si="179"/>
        <v>0</v>
      </c>
      <c r="U831" s="43">
        <f t="shared" si="179"/>
        <v>0</v>
      </c>
      <c r="V831" s="43">
        <f t="shared" si="179"/>
        <v>0</v>
      </c>
      <c r="W831" s="43">
        <f t="shared" si="179"/>
        <v>0</v>
      </c>
      <c r="X831" s="43">
        <f t="shared" si="179"/>
        <v>0</v>
      </c>
      <c r="Y831" s="43">
        <f t="shared" si="179"/>
        <v>0</v>
      </c>
      <c r="Z831" s="43">
        <f t="shared" si="179"/>
        <v>19610754.18</v>
      </c>
      <c r="AA831" s="43">
        <f t="shared" si="179"/>
        <v>52134245.82</v>
      </c>
      <c r="AB831" s="44">
        <f>Z831/D831</f>
        <v>0.27333966380932467</v>
      </c>
      <c r="AC831" s="35"/>
      <c r="AE831" s="37"/>
    </row>
    <row r="832" spans="1:31" s="36" customFormat="1" ht="18" customHeight="1">
      <c r="A832" s="45" t="s">
        <v>39</v>
      </c>
      <c r="B832" s="34">
        <f>[1]consoCURRENT!E17072</f>
        <v>2026000</v>
      </c>
      <c r="C832" s="34">
        <f>[1]consoCURRENT!F17072</f>
        <v>0</v>
      </c>
      <c r="D832" s="34">
        <f>[1]consoCURRENT!G17072</f>
        <v>2026000</v>
      </c>
      <c r="E832" s="34">
        <f>[1]consoCURRENT!H17072</f>
        <v>219759</v>
      </c>
      <c r="F832" s="34">
        <f>[1]consoCURRENT!I17072</f>
        <v>0</v>
      </c>
      <c r="G832" s="34">
        <f>[1]consoCURRENT!J17072</f>
        <v>0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219759</v>
      </c>
      <c r="O832" s="34">
        <f>[1]consoCURRENT!R17072</f>
        <v>0</v>
      </c>
      <c r="P832" s="34">
        <f>[1]consoCURRENT!S17072</f>
        <v>0</v>
      </c>
      <c r="Q832" s="34">
        <f>[1]consoCURRENT!T17072</f>
        <v>0</v>
      </c>
      <c r="R832" s="34">
        <f>[1]consoCURRENT!U17072</f>
        <v>0</v>
      </c>
      <c r="S832" s="34">
        <f>[1]consoCURRENT!V17072</f>
        <v>0</v>
      </c>
      <c r="T832" s="34">
        <f>[1]consoCURRENT!W17072</f>
        <v>0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>SUM(M832:Y832)</f>
        <v>219759</v>
      </c>
      <c r="AA832" s="34">
        <f>D832-Z832</f>
        <v>1806241</v>
      </c>
      <c r="AB832" s="41">
        <f>Z832/D832</f>
        <v>0.10846939782823298</v>
      </c>
      <c r="AC832" s="35"/>
      <c r="AE832" s="37"/>
    </row>
    <row r="833" spans="1:31" s="36" customFormat="1" ht="18" customHeight="1">
      <c r="A833" s="42" t="s">
        <v>40</v>
      </c>
      <c r="B833" s="43">
        <f t="shared" ref="B833:AA833" si="180">B832+B831</f>
        <v>73771000</v>
      </c>
      <c r="C833" s="43">
        <f t="shared" si="180"/>
        <v>0</v>
      </c>
      <c r="D833" s="43">
        <f t="shared" si="180"/>
        <v>73771000</v>
      </c>
      <c r="E833" s="43">
        <f t="shared" si="180"/>
        <v>19830513.18</v>
      </c>
      <c r="F833" s="43">
        <f t="shared" si="180"/>
        <v>0</v>
      </c>
      <c r="G833" s="43">
        <f t="shared" si="180"/>
        <v>0</v>
      </c>
      <c r="H833" s="43">
        <f t="shared" si="180"/>
        <v>0</v>
      </c>
      <c r="I833" s="43">
        <f t="shared" si="180"/>
        <v>0</v>
      </c>
      <c r="J833" s="43">
        <f t="shared" si="180"/>
        <v>0</v>
      </c>
      <c r="K833" s="43">
        <f t="shared" si="180"/>
        <v>0</v>
      </c>
      <c r="L833" s="43">
        <f t="shared" si="180"/>
        <v>0</v>
      </c>
      <c r="M833" s="43">
        <f t="shared" si="180"/>
        <v>0</v>
      </c>
      <c r="N833" s="43">
        <f t="shared" si="180"/>
        <v>19830513.18</v>
      </c>
      <c r="O833" s="43">
        <f t="shared" si="180"/>
        <v>0</v>
      </c>
      <c r="P833" s="43">
        <f t="shared" si="180"/>
        <v>0</v>
      </c>
      <c r="Q833" s="43">
        <f t="shared" si="180"/>
        <v>0</v>
      </c>
      <c r="R833" s="43">
        <f t="shared" si="180"/>
        <v>0</v>
      </c>
      <c r="S833" s="43">
        <f t="shared" si="180"/>
        <v>0</v>
      </c>
      <c r="T833" s="43">
        <f t="shared" si="180"/>
        <v>0</v>
      </c>
      <c r="U833" s="43">
        <f t="shared" si="180"/>
        <v>0</v>
      </c>
      <c r="V833" s="43">
        <f t="shared" si="180"/>
        <v>0</v>
      </c>
      <c r="W833" s="43">
        <f t="shared" si="180"/>
        <v>0</v>
      </c>
      <c r="X833" s="43">
        <f t="shared" si="180"/>
        <v>0</v>
      </c>
      <c r="Y833" s="43">
        <f t="shared" si="180"/>
        <v>0</v>
      </c>
      <c r="Z833" s="43">
        <f t="shared" si="180"/>
        <v>19830513.18</v>
      </c>
      <c r="AA833" s="43">
        <f t="shared" si="180"/>
        <v>53940486.82</v>
      </c>
      <c r="AB833" s="44">
        <f>Z833/D833</f>
        <v>0.26881177129224221</v>
      </c>
      <c r="AC833" s="46"/>
      <c r="AE833" s="37"/>
    </row>
    <row r="834" spans="1:31" s="36" customFormat="1" ht="15" customHeight="1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>
      <c r="A837" s="40" t="s">
        <v>34</v>
      </c>
      <c r="B837" s="34">
        <f>[1]consoCURRENT!E17133</f>
        <v>33480000</v>
      </c>
      <c r="C837" s="34">
        <f>[1]consoCURRENT!F17133</f>
        <v>0</v>
      </c>
      <c r="D837" s="34">
        <f>[1]consoCURRENT!G17133</f>
        <v>33480000</v>
      </c>
      <c r="E837" s="34">
        <f>[1]consoCURRENT!H17133</f>
        <v>2519388.34</v>
      </c>
      <c r="F837" s="34">
        <f>[1]consoCURRENT!I17133</f>
        <v>0</v>
      </c>
      <c r="G837" s="34">
        <f>[1]consoCURRENT!J17133</f>
        <v>0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2519388.34</v>
      </c>
      <c r="O837" s="34">
        <f>[1]consoCURRENT!R17133</f>
        <v>0</v>
      </c>
      <c r="P837" s="34">
        <f>[1]consoCURRENT!S17133</f>
        <v>0</v>
      </c>
      <c r="Q837" s="34">
        <f>[1]consoCURRENT!T17133</f>
        <v>0</v>
      </c>
      <c r="R837" s="34">
        <f>[1]consoCURRENT!U17133</f>
        <v>0</v>
      </c>
      <c r="S837" s="34">
        <f>[1]consoCURRENT!V17133</f>
        <v>0</v>
      </c>
      <c r="T837" s="34">
        <f>[1]consoCURRENT!W17133</f>
        <v>0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2519388.34</v>
      </c>
      <c r="AA837" s="34">
        <f>D837-Z837</f>
        <v>30960611.66</v>
      </c>
      <c r="AB837" s="41">
        <f>Z837/D837</f>
        <v>7.5250547789725203E-2</v>
      </c>
      <c r="AC837" s="35"/>
      <c r="AE837" s="37"/>
    </row>
    <row r="838" spans="1:31" s="36" customFormat="1" ht="18" customHeight="1">
      <c r="A838" s="40" t="s">
        <v>35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</v>
      </c>
      <c r="E838" s="34">
        <f>[1]consoCURRENT!H17246</f>
        <v>3287012.98</v>
      </c>
      <c r="F838" s="34">
        <f>[1]consoCURRENT!I17246</f>
        <v>0</v>
      </c>
      <c r="G838" s="34">
        <f>[1]consoCURRENT!J17246</f>
        <v>0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3287012.98</v>
      </c>
      <c r="O838" s="34">
        <f>[1]consoCURRENT!R17246</f>
        <v>0</v>
      </c>
      <c r="P838" s="34">
        <f>[1]consoCURRENT!S17246</f>
        <v>0</v>
      </c>
      <c r="Q838" s="34">
        <f>[1]consoCURRENT!T17246</f>
        <v>0</v>
      </c>
      <c r="R838" s="34">
        <f>[1]consoCURRENT!U17246</f>
        <v>0</v>
      </c>
      <c r="S838" s="34">
        <f>[1]consoCURRENT!V17246</f>
        <v>0</v>
      </c>
      <c r="T838" s="34">
        <f>[1]consoCURRENT!W17246</f>
        <v>0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>SUM(M838:Y838)</f>
        <v>3287012.98</v>
      </c>
      <c r="AA838" s="34">
        <f>D838-Z838</f>
        <v>35990987.020000003</v>
      </c>
      <c r="AB838" s="41">
        <f>Z838/D838</f>
        <v>8.3685854167727475E-2</v>
      </c>
      <c r="AC838" s="35"/>
      <c r="AE838" s="37"/>
    </row>
    <row r="839" spans="1:31" s="36" customFormat="1" ht="18" hidden="1" customHeight="1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>SUM(M839:Y839)</f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>SUM(M840:Y840)</f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>
      <c r="A841" s="42" t="s">
        <v>38</v>
      </c>
      <c r="B841" s="43">
        <f t="shared" ref="B841:AA841" si="181">SUM(B837:B840)</f>
        <v>72758000</v>
      </c>
      <c r="C841" s="43">
        <f t="shared" si="181"/>
        <v>0</v>
      </c>
      <c r="D841" s="43">
        <f t="shared" si="181"/>
        <v>72758000</v>
      </c>
      <c r="E841" s="43">
        <f t="shared" si="181"/>
        <v>5806401.3200000003</v>
      </c>
      <c r="F841" s="43">
        <f t="shared" si="181"/>
        <v>0</v>
      </c>
      <c r="G841" s="43">
        <f t="shared" si="181"/>
        <v>0</v>
      </c>
      <c r="H841" s="43">
        <f t="shared" si="181"/>
        <v>0</v>
      </c>
      <c r="I841" s="43">
        <f t="shared" si="181"/>
        <v>0</v>
      </c>
      <c r="J841" s="43">
        <f t="shared" si="181"/>
        <v>0</v>
      </c>
      <c r="K841" s="43">
        <f t="shared" si="181"/>
        <v>0</v>
      </c>
      <c r="L841" s="43">
        <f t="shared" si="181"/>
        <v>0</v>
      </c>
      <c r="M841" s="43">
        <f t="shared" si="181"/>
        <v>0</v>
      </c>
      <c r="N841" s="43">
        <f t="shared" si="181"/>
        <v>5806401.3200000003</v>
      </c>
      <c r="O841" s="43">
        <f t="shared" si="181"/>
        <v>0</v>
      </c>
      <c r="P841" s="43">
        <f t="shared" si="181"/>
        <v>0</v>
      </c>
      <c r="Q841" s="43">
        <f t="shared" si="181"/>
        <v>0</v>
      </c>
      <c r="R841" s="43">
        <f t="shared" si="181"/>
        <v>0</v>
      </c>
      <c r="S841" s="43">
        <f t="shared" si="181"/>
        <v>0</v>
      </c>
      <c r="T841" s="43">
        <f t="shared" si="181"/>
        <v>0</v>
      </c>
      <c r="U841" s="43">
        <f t="shared" si="181"/>
        <v>0</v>
      </c>
      <c r="V841" s="43">
        <f t="shared" si="181"/>
        <v>0</v>
      </c>
      <c r="W841" s="43">
        <f t="shared" si="181"/>
        <v>0</v>
      </c>
      <c r="X841" s="43">
        <f t="shared" si="181"/>
        <v>0</v>
      </c>
      <c r="Y841" s="43">
        <f t="shared" si="181"/>
        <v>0</v>
      </c>
      <c r="Z841" s="43">
        <f t="shared" si="181"/>
        <v>5806401.3200000003</v>
      </c>
      <c r="AA841" s="43">
        <f t="shared" si="181"/>
        <v>66951598.680000007</v>
      </c>
      <c r="AB841" s="44">
        <f>Z841/D841</f>
        <v>7.9804300832898106E-2</v>
      </c>
      <c r="AC841" s="35"/>
      <c r="AE841" s="37"/>
    </row>
    <row r="842" spans="1:31" s="36" customFormat="1" ht="18" customHeight="1">
      <c r="A842" s="45" t="s">
        <v>39</v>
      </c>
      <c r="B842" s="34">
        <f>[1]consoCURRENT!E17285</f>
        <v>1886000</v>
      </c>
      <c r="C842" s="34">
        <f>[1]consoCURRENT!F17285</f>
        <v>0</v>
      </c>
      <c r="D842" s="34">
        <f>[1]consoCURRENT!G17285</f>
        <v>1886000</v>
      </c>
      <c r="E842" s="34">
        <f>[1]consoCURRENT!H17285</f>
        <v>199456.8</v>
      </c>
      <c r="F842" s="34">
        <f>[1]consoCURRENT!I17285</f>
        <v>0</v>
      </c>
      <c r="G842" s="34">
        <f>[1]consoCURRENT!J17285</f>
        <v>0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199456.8</v>
      </c>
      <c r="O842" s="34">
        <f>[1]consoCURRENT!R17285</f>
        <v>0</v>
      </c>
      <c r="P842" s="34">
        <f>[1]consoCURRENT!S17285</f>
        <v>0</v>
      </c>
      <c r="Q842" s="34">
        <f>[1]consoCURRENT!T17285</f>
        <v>0</v>
      </c>
      <c r="R842" s="34">
        <f>[1]consoCURRENT!U17285</f>
        <v>0</v>
      </c>
      <c r="S842" s="34">
        <f>[1]consoCURRENT!V17285</f>
        <v>0</v>
      </c>
      <c r="T842" s="34">
        <f>[1]consoCURRENT!W17285</f>
        <v>0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>SUM(M842:Y842)</f>
        <v>199456.8</v>
      </c>
      <c r="AA842" s="34">
        <f>D842-Z842</f>
        <v>1686543.2</v>
      </c>
      <c r="AB842" s="41">
        <f>Z842/D842</f>
        <v>0.10575652173913043</v>
      </c>
      <c r="AC842" s="35"/>
      <c r="AE842" s="37"/>
    </row>
    <row r="843" spans="1:31" s="36" customFormat="1" ht="18" customHeight="1">
      <c r="A843" s="42" t="s">
        <v>40</v>
      </c>
      <c r="B843" s="43">
        <f t="shared" ref="B843:AA843" si="182">B842+B841</f>
        <v>74644000</v>
      </c>
      <c r="C843" s="43">
        <f t="shared" si="182"/>
        <v>0</v>
      </c>
      <c r="D843" s="43">
        <f t="shared" si="182"/>
        <v>74644000</v>
      </c>
      <c r="E843" s="43">
        <f t="shared" si="182"/>
        <v>6005858.1200000001</v>
      </c>
      <c r="F843" s="43">
        <f t="shared" si="182"/>
        <v>0</v>
      </c>
      <c r="G843" s="43">
        <f t="shared" si="182"/>
        <v>0</v>
      </c>
      <c r="H843" s="43">
        <f t="shared" si="182"/>
        <v>0</v>
      </c>
      <c r="I843" s="43">
        <f t="shared" si="182"/>
        <v>0</v>
      </c>
      <c r="J843" s="43">
        <f t="shared" si="182"/>
        <v>0</v>
      </c>
      <c r="K843" s="43">
        <f t="shared" si="182"/>
        <v>0</v>
      </c>
      <c r="L843" s="43">
        <f t="shared" si="182"/>
        <v>0</v>
      </c>
      <c r="M843" s="43">
        <f t="shared" si="182"/>
        <v>0</v>
      </c>
      <c r="N843" s="43">
        <f t="shared" si="182"/>
        <v>6005858.1200000001</v>
      </c>
      <c r="O843" s="43">
        <f t="shared" si="182"/>
        <v>0</v>
      </c>
      <c r="P843" s="43">
        <f t="shared" si="182"/>
        <v>0</v>
      </c>
      <c r="Q843" s="43">
        <f t="shared" si="182"/>
        <v>0</v>
      </c>
      <c r="R843" s="43">
        <f t="shared" si="182"/>
        <v>0</v>
      </c>
      <c r="S843" s="43">
        <f t="shared" si="182"/>
        <v>0</v>
      </c>
      <c r="T843" s="43">
        <f t="shared" si="182"/>
        <v>0</v>
      </c>
      <c r="U843" s="43">
        <f t="shared" si="182"/>
        <v>0</v>
      </c>
      <c r="V843" s="43">
        <f t="shared" si="182"/>
        <v>0</v>
      </c>
      <c r="W843" s="43">
        <f t="shared" si="182"/>
        <v>0</v>
      </c>
      <c r="X843" s="43">
        <f t="shared" si="182"/>
        <v>0</v>
      </c>
      <c r="Y843" s="43">
        <f t="shared" si="182"/>
        <v>0</v>
      </c>
      <c r="Z843" s="43">
        <f t="shared" si="182"/>
        <v>6005858.1200000001</v>
      </c>
      <c r="AA843" s="43">
        <f t="shared" si="182"/>
        <v>68638141.88000001</v>
      </c>
      <c r="AB843" s="44">
        <f>Z843/D843</f>
        <v>8.0460025186217241E-2</v>
      </c>
      <c r="AC843" s="46"/>
      <c r="AE843" s="37"/>
    </row>
    <row r="844" spans="1:31" s="36" customFormat="1" ht="15" customHeight="1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>
      <c r="A847" s="40" t="s">
        <v>34</v>
      </c>
      <c r="B847" s="34">
        <f>[1]consoCURRENT!E17346</f>
        <v>38334000</v>
      </c>
      <c r="C847" s="34">
        <f>[1]consoCURRENT!F17346</f>
        <v>0</v>
      </c>
      <c r="D847" s="34">
        <f>[1]consoCURRENT!G17346</f>
        <v>38334000</v>
      </c>
      <c r="E847" s="34">
        <f>[1]consoCURRENT!H17346</f>
        <v>2492237.94</v>
      </c>
      <c r="F847" s="34">
        <f>[1]consoCURRENT!I17346</f>
        <v>0</v>
      </c>
      <c r="G847" s="34">
        <f>[1]consoCURRENT!J17346</f>
        <v>0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2492237.94</v>
      </c>
      <c r="O847" s="34">
        <f>[1]consoCURRENT!R17346</f>
        <v>0</v>
      </c>
      <c r="P847" s="34">
        <f>[1]consoCURRENT!S17346</f>
        <v>0</v>
      </c>
      <c r="Q847" s="34">
        <f>[1]consoCURRENT!T17346</f>
        <v>0</v>
      </c>
      <c r="R847" s="34">
        <f>[1]consoCURRENT!U17346</f>
        <v>0</v>
      </c>
      <c r="S847" s="34">
        <f>[1]consoCURRENT!V17346</f>
        <v>0</v>
      </c>
      <c r="T847" s="34">
        <f>[1]consoCURRENT!W17346</f>
        <v>0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2492237.94</v>
      </c>
      <c r="AA847" s="34">
        <f>D847-Z847</f>
        <v>35841762.060000002</v>
      </c>
      <c r="AB847" s="41">
        <f>Z847/D847</f>
        <v>6.5013772108311163E-2</v>
      </c>
      <c r="AC847" s="35"/>
      <c r="AE847" s="37"/>
    </row>
    <row r="848" spans="1:31" s="36" customFormat="1" ht="18" customHeight="1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42892409.629999995</v>
      </c>
      <c r="F848" s="34">
        <f>[1]consoCURRENT!I17459</f>
        <v>0</v>
      </c>
      <c r="G848" s="34">
        <f>[1]consoCURRENT!J17459</f>
        <v>0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42892409.629999995</v>
      </c>
      <c r="O848" s="34">
        <f>[1]consoCURRENT!R17459</f>
        <v>0</v>
      </c>
      <c r="P848" s="34">
        <f>[1]consoCURRENT!S17459</f>
        <v>0</v>
      </c>
      <c r="Q848" s="34">
        <f>[1]consoCURRENT!T17459</f>
        <v>0</v>
      </c>
      <c r="R848" s="34">
        <f>[1]consoCURRENT!U17459</f>
        <v>0</v>
      </c>
      <c r="S848" s="34">
        <f>[1]consoCURRENT!V17459</f>
        <v>0</v>
      </c>
      <c r="T848" s="34">
        <f>[1]consoCURRENT!W17459</f>
        <v>0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>SUM(M848:Y848)</f>
        <v>42892409.629999995</v>
      </c>
      <c r="AA848" s="34">
        <f>D848-Z848</f>
        <v>110381590.37</v>
      </c>
      <c r="AB848" s="41">
        <f>Z848/D848</f>
        <v>0.27984139273457986</v>
      </c>
      <c r="AC848" s="35"/>
      <c r="AE848" s="37"/>
    </row>
    <row r="849" spans="1:31" s="36" customFormat="1" ht="18" hidden="1" customHeight="1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>SUM(M849:Y849)</f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>SUM(M850:Y850)</f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>
      <c r="A851" s="42" t="s">
        <v>38</v>
      </c>
      <c r="B851" s="43">
        <f t="shared" ref="B851:AA851" si="183">SUM(B847:B850)</f>
        <v>191608000</v>
      </c>
      <c r="C851" s="43">
        <f t="shared" si="183"/>
        <v>0</v>
      </c>
      <c r="D851" s="43">
        <f t="shared" si="183"/>
        <v>191608000</v>
      </c>
      <c r="E851" s="43">
        <f t="shared" si="183"/>
        <v>45384647.569999993</v>
      </c>
      <c r="F851" s="43">
        <f t="shared" si="183"/>
        <v>0</v>
      </c>
      <c r="G851" s="43">
        <f t="shared" si="183"/>
        <v>0</v>
      </c>
      <c r="H851" s="43">
        <f t="shared" si="183"/>
        <v>0</v>
      </c>
      <c r="I851" s="43">
        <f t="shared" si="183"/>
        <v>0</v>
      </c>
      <c r="J851" s="43">
        <f t="shared" si="183"/>
        <v>0</v>
      </c>
      <c r="K851" s="43">
        <f t="shared" si="183"/>
        <v>0</v>
      </c>
      <c r="L851" s="43">
        <f t="shared" si="183"/>
        <v>0</v>
      </c>
      <c r="M851" s="43">
        <f t="shared" si="183"/>
        <v>0</v>
      </c>
      <c r="N851" s="43">
        <f t="shared" si="183"/>
        <v>45384647.569999993</v>
      </c>
      <c r="O851" s="43">
        <f t="shared" si="183"/>
        <v>0</v>
      </c>
      <c r="P851" s="43">
        <f t="shared" si="183"/>
        <v>0</v>
      </c>
      <c r="Q851" s="43">
        <f t="shared" si="183"/>
        <v>0</v>
      </c>
      <c r="R851" s="43">
        <f t="shared" si="183"/>
        <v>0</v>
      </c>
      <c r="S851" s="43">
        <f t="shared" si="183"/>
        <v>0</v>
      </c>
      <c r="T851" s="43">
        <f t="shared" si="183"/>
        <v>0</v>
      </c>
      <c r="U851" s="43">
        <f t="shared" si="183"/>
        <v>0</v>
      </c>
      <c r="V851" s="43">
        <f t="shared" si="183"/>
        <v>0</v>
      </c>
      <c r="W851" s="43">
        <f t="shared" si="183"/>
        <v>0</v>
      </c>
      <c r="X851" s="43">
        <f t="shared" si="183"/>
        <v>0</v>
      </c>
      <c r="Y851" s="43">
        <f t="shared" si="183"/>
        <v>0</v>
      </c>
      <c r="Z851" s="43">
        <f t="shared" si="183"/>
        <v>45384647.569999993</v>
      </c>
      <c r="AA851" s="43">
        <f t="shared" si="183"/>
        <v>146223352.43000001</v>
      </c>
      <c r="AB851" s="44">
        <f>Z851/D851</f>
        <v>0.23686196594087927</v>
      </c>
      <c r="AC851" s="35"/>
      <c r="AE851" s="37"/>
    </row>
    <row r="852" spans="1:31" s="36" customFormat="1" ht="18" customHeight="1">
      <c r="A852" s="45" t="s">
        <v>39</v>
      </c>
      <c r="B852" s="34">
        <f>[1]consoCURRENT!E17498</f>
        <v>2113000</v>
      </c>
      <c r="C852" s="34">
        <f>[1]consoCURRENT!F17498</f>
        <v>0</v>
      </c>
      <c r="D852" s="34">
        <f>[1]consoCURRENT!G17498</f>
        <v>2113000</v>
      </c>
      <c r="E852" s="34">
        <f>[1]consoCURRENT!H17498</f>
        <v>194640</v>
      </c>
      <c r="F852" s="34">
        <f>[1]consoCURRENT!I17498</f>
        <v>0</v>
      </c>
      <c r="G852" s="34">
        <f>[1]consoCURRENT!J17498</f>
        <v>0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194640</v>
      </c>
      <c r="O852" s="34">
        <f>[1]consoCURRENT!R17498</f>
        <v>0</v>
      </c>
      <c r="P852" s="34">
        <f>[1]consoCURRENT!S17498</f>
        <v>0</v>
      </c>
      <c r="Q852" s="34">
        <f>[1]consoCURRENT!T17498</f>
        <v>0</v>
      </c>
      <c r="R852" s="34">
        <f>[1]consoCURRENT!U17498</f>
        <v>0</v>
      </c>
      <c r="S852" s="34">
        <f>[1]consoCURRENT!V17498</f>
        <v>0</v>
      </c>
      <c r="T852" s="34">
        <f>[1]consoCURRENT!W17498</f>
        <v>0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>SUM(M852:Y852)</f>
        <v>194640</v>
      </c>
      <c r="AA852" s="34">
        <f>D852-Z852</f>
        <v>1918360</v>
      </c>
      <c r="AB852" s="41">
        <f>Z852/D852</f>
        <v>9.2115475627070523E-2</v>
      </c>
      <c r="AC852" s="35"/>
      <c r="AE852" s="37"/>
    </row>
    <row r="853" spans="1:31" s="36" customFormat="1" ht="18" customHeight="1">
      <c r="A853" s="42" t="s">
        <v>40</v>
      </c>
      <c r="B853" s="43">
        <f t="shared" ref="B853:AA853" si="184">B852+B851</f>
        <v>193721000</v>
      </c>
      <c r="C853" s="43">
        <f t="shared" si="184"/>
        <v>0</v>
      </c>
      <c r="D853" s="43">
        <f t="shared" si="184"/>
        <v>193721000</v>
      </c>
      <c r="E853" s="43">
        <f t="shared" si="184"/>
        <v>45579287.569999993</v>
      </c>
      <c r="F853" s="43">
        <f t="shared" si="184"/>
        <v>0</v>
      </c>
      <c r="G853" s="43">
        <f t="shared" si="184"/>
        <v>0</v>
      </c>
      <c r="H853" s="43">
        <f t="shared" si="184"/>
        <v>0</v>
      </c>
      <c r="I853" s="43">
        <f t="shared" si="184"/>
        <v>0</v>
      </c>
      <c r="J853" s="43">
        <f t="shared" si="184"/>
        <v>0</v>
      </c>
      <c r="K853" s="43">
        <f t="shared" si="184"/>
        <v>0</v>
      </c>
      <c r="L853" s="43">
        <f t="shared" si="184"/>
        <v>0</v>
      </c>
      <c r="M853" s="43">
        <f t="shared" si="184"/>
        <v>0</v>
      </c>
      <c r="N853" s="43">
        <f t="shared" si="184"/>
        <v>45579287.569999993</v>
      </c>
      <c r="O853" s="43">
        <f t="shared" si="184"/>
        <v>0</v>
      </c>
      <c r="P853" s="43">
        <f t="shared" si="184"/>
        <v>0</v>
      </c>
      <c r="Q853" s="43">
        <f t="shared" si="184"/>
        <v>0</v>
      </c>
      <c r="R853" s="43">
        <f t="shared" si="184"/>
        <v>0</v>
      </c>
      <c r="S853" s="43">
        <f t="shared" si="184"/>
        <v>0</v>
      </c>
      <c r="T853" s="43">
        <f t="shared" si="184"/>
        <v>0</v>
      </c>
      <c r="U853" s="43">
        <f t="shared" si="184"/>
        <v>0</v>
      </c>
      <c r="V853" s="43">
        <f t="shared" si="184"/>
        <v>0</v>
      </c>
      <c r="W853" s="43">
        <f t="shared" si="184"/>
        <v>0</v>
      </c>
      <c r="X853" s="43">
        <f t="shared" si="184"/>
        <v>0</v>
      </c>
      <c r="Y853" s="43">
        <f t="shared" si="184"/>
        <v>0</v>
      </c>
      <c r="Z853" s="43">
        <f t="shared" si="184"/>
        <v>45579287.569999993</v>
      </c>
      <c r="AA853" s="43">
        <f t="shared" si="184"/>
        <v>148141712.43000001</v>
      </c>
      <c r="AB853" s="44">
        <f>Z853/D853</f>
        <v>0.23528315242023318</v>
      </c>
      <c r="AC853" s="46"/>
      <c r="AE853" s="37"/>
    </row>
    <row r="854" spans="1:31" s="36" customFormat="1" ht="15" customHeight="1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>
      <c r="A857" s="40" t="s">
        <v>34</v>
      </c>
      <c r="B857" s="34">
        <f>[1]consoCURRENT!E17559</f>
        <v>23546000</v>
      </c>
      <c r="C857" s="34">
        <f>[1]consoCURRENT!F17559</f>
        <v>0</v>
      </c>
      <c r="D857" s="34">
        <f>[1]consoCURRENT!G17559</f>
        <v>23546000</v>
      </c>
      <c r="E857" s="34">
        <f>[1]consoCURRENT!H17559</f>
        <v>1464580.1600000001</v>
      </c>
      <c r="F857" s="34">
        <f>[1]consoCURRENT!I17559</f>
        <v>0</v>
      </c>
      <c r="G857" s="34">
        <f>[1]consoCURRENT!J17559</f>
        <v>0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1464580.1600000001</v>
      </c>
      <c r="O857" s="34">
        <f>[1]consoCURRENT!R17559</f>
        <v>0</v>
      </c>
      <c r="P857" s="34">
        <f>[1]consoCURRENT!S17559</f>
        <v>0</v>
      </c>
      <c r="Q857" s="34">
        <f>[1]consoCURRENT!T17559</f>
        <v>0</v>
      </c>
      <c r="R857" s="34">
        <f>[1]consoCURRENT!U17559</f>
        <v>0</v>
      </c>
      <c r="S857" s="34">
        <f>[1]consoCURRENT!V17559</f>
        <v>0</v>
      </c>
      <c r="T857" s="34">
        <f>[1]consoCURRENT!W17559</f>
        <v>0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1464580.1600000001</v>
      </c>
      <c r="AA857" s="34">
        <f>D857-Z857</f>
        <v>22081419.84</v>
      </c>
      <c r="AB857" s="41">
        <f>Z857/D857</f>
        <v>6.2200805232311224E-2</v>
      </c>
      <c r="AC857" s="35"/>
      <c r="AE857" s="37"/>
    </row>
    <row r="858" spans="1:31" s="36" customFormat="1" ht="18" customHeight="1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6177070.1400000006</v>
      </c>
      <c r="F858" s="34">
        <f>[1]consoCURRENT!I17672</f>
        <v>0</v>
      </c>
      <c r="G858" s="34">
        <f>[1]consoCURRENT!J17672</f>
        <v>0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6177070.1400000006</v>
      </c>
      <c r="O858" s="34">
        <f>[1]consoCURRENT!R17672</f>
        <v>0</v>
      </c>
      <c r="P858" s="34">
        <f>[1]consoCURRENT!S17672</f>
        <v>0</v>
      </c>
      <c r="Q858" s="34">
        <f>[1]consoCURRENT!T17672</f>
        <v>0</v>
      </c>
      <c r="R858" s="34">
        <f>[1]consoCURRENT!U17672</f>
        <v>0</v>
      </c>
      <c r="S858" s="34">
        <f>[1]consoCURRENT!V17672</f>
        <v>0</v>
      </c>
      <c r="T858" s="34">
        <f>[1]consoCURRENT!W17672</f>
        <v>0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>SUM(M858:Y858)</f>
        <v>6177070.1400000006</v>
      </c>
      <c r="AA858" s="34">
        <f>D858-Z858</f>
        <v>30170929.859999999</v>
      </c>
      <c r="AB858" s="41">
        <f>Z858/D858</f>
        <v>0.16994250412677453</v>
      </c>
      <c r="AC858" s="35"/>
      <c r="AE858" s="37"/>
    </row>
    <row r="859" spans="1:31" s="36" customFormat="1" ht="18" hidden="1" customHeight="1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>SUM(M859:Y859)</f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>SUM(M860:Y860)</f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>
      <c r="A861" s="42" t="s">
        <v>38</v>
      </c>
      <c r="B861" s="43">
        <f t="shared" ref="B861:AA861" si="185">SUM(B857:B860)</f>
        <v>59894000</v>
      </c>
      <c r="C861" s="43">
        <f t="shared" si="185"/>
        <v>0</v>
      </c>
      <c r="D861" s="43">
        <f t="shared" si="185"/>
        <v>59894000</v>
      </c>
      <c r="E861" s="43">
        <f t="shared" si="185"/>
        <v>7641650.3000000007</v>
      </c>
      <c r="F861" s="43">
        <f t="shared" si="185"/>
        <v>0</v>
      </c>
      <c r="G861" s="43">
        <f t="shared" si="185"/>
        <v>0</v>
      </c>
      <c r="H861" s="43">
        <f t="shared" si="185"/>
        <v>0</v>
      </c>
      <c r="I861" s="43">
        <f t="shared" si="185"/>
        <v>0</v>
      </c>
      <c r="J861" s="43">
        <f t="shared" si="185"/>
        <v>0</v>
      </c>
      <c r="K861" s="43">
        <f t="shared" si="185"/>
        <v>0</v>
      </c>
      <c r="L861" s="43">
        <f t="shared" si="185"/>
        <v>0</v>
      </c>
      <c r="M861" s="43">
        <f t="shared" si="185"/>
        <v>0</v>
      </c>
      <c r="N861" s="43">
        <f t="shared" si="185"/>
        <v>7641650.3000000007</v>
      </c>
      <c r="O861" s="43">
        <f t="shared" si="185"/>
        <v>0</v>
      </c>
      <c r="P861" s="43">
        <f t="shared" si="185"/>
        <v>0</v>
      </c>
      <c r="Q861" s="43">
        <f t="shared" si="185"/>
        <v>0</v>
      </c>
      <c r="R861" s="43">
        <f t="shared" si="185"/>
        <v>0</v>
      </c>
      <c r="S861" s="43">
        <f t="shared" si="185"/>
        <v>0</v>
      </c>
      <c r="T861" s="43">
        <f t="shared" si="185"/>
        <v>0</v>
      </c>
      <c r="U861" s="43">
        <f t="shared" si="185"/>
        <v>0</v>
      </c>
      <c r="V861" s="43">
        <f t="shared" si="185"/>
        <v>0</v>
      </c>
      <c r="W861" s="43">
        <f t="shared" si="185"/>
        <v>0</v>
      </c>
      <c r="X861" s="43">
        <f t="shared" si="185"/>
        <v>0</v>
      </c>
      <c r="Y861" s="43">
        <f t="shared" si="185"/>
        <v>0</v>
      </c>
      <c r="Z861" s="43">
        <f t="shared" si="185"/>
        <v>7641650.3000000007</v>
      </c>
      <c r="AA861" s="43">
        <f t="shared" si="185"/>
        <v>52252349.700000003</v>
      </c>
      <c r="AB861" s="44">
        <f>Z861/D861</f>
        <v>0.12758624069188901</v>
      </c>
      <c r="AC861" s="35"/>
      <c r="AE861" s="37"/>
    </row>
    <row r="862" spans="1:31" s="36" customFormat="1" ht="18" customHeight="1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84352.68</v>
      </c>
      <c r="F862" s="34">
        <f>[1]consoCURRENT!I17711</f>
        <v>0</v>
      </c>
      <c r="G862" s="34">
        <f>[1]consoCURRENT!J17711</f>
        <v>0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84352.68</v>
      </c>
      <c r="O862" s="34">
        <f>[1]consoCURRENT!R17711</f>
        <v>0</v>
      </c>
      <c r="P862" s="34">
        <f>[1]consoCURRENT!S17711</f>
        <v>0</v>
      </c>
      <c r="Q862" s="34">
        <f>[1]consoCURRENT!T17711</f>
        <v>0</v>
      </c>
      <c r="R862" s="34">
        <f>[1]consoCURRENT!U17711</f>
        <v>0</v>
      </c>
      <c r="S862" s="34">
        <f>[1]consoCURRENT!V17711</f>
        <v>0</v>
      </c>
      <c r="T862" s="34">
        <f>[1]consoCURRENT!W17711</f>
        <v>0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>SUM(M862:Y862)</f>
        <v>84352.68</v>
      </c>
      <c r="AA862" s="34">
        <f>D862-Z862</f>
        <v>940647.32000000007</v>
      </c>
      <c r="AB862" s="41">
        <f>Z862/D862</f>
        <v>8.2295297560975603E-2</v>
      </c>
      <c r="AC862" s="35"/>
      <c r="AE862" s="37"/>
    </row>
    <row r="863" spans="1:31" s="36" customFormat="1" ht="18" customHeight="1">
      <c r="A863" s="42" t="s">
        <v>40</v>
      </c>
      <c r="B863" s="43">
        <f t="shared" ref="B863:AA863" si="186">B862+B861</f>
        <v>60919000</v>
      </c>
      <c r="C863" s="43">
        <f t="shared" si="186"/>
        <v>0</v>
      </c>
      <c r="D863" s="43">
        <f t="shared" si="186"/>
        <v>60919000</v>
      </c>
      <c r="E863" s="43">
        <f t="shared" si="186"/>
        <v>7726002.9800000004</v>
      </c>
      <c r="F863" s="43">
        <f t="shared" si="186"/>
        <v>0</v>
      </c>
      <c r="G863" s="43">
        <f t="shared" si="186"/>
        <v>0</v>
      </c>
      <c r="H863" s="43">
        <f t="shared" si="186"/>
        <v>0</v>
      </c>
      <c r="I863" s="43">
        <f t="shared" si="186"/>
        <v>0</v>
      </c>
      <c r="J863" s="43">
        <f t="shared" si="186"/>
        <v>0</v>
      </c>
      <c r="K863" s="43">
        <f t="shared" si="186"/>
        <v>0</v>
      </c>
      <c r="L863" s="43">
        <f t="shared" si="186"/>
        <v>0</v>
      </c>
      <c r="M863" s="43">
        <f t="shared" si="186"/>
        <v>0</v>
      </c>
      <c r="N863" s="43">
        <f t="shared" si="186"/>
        <v>7726002.9800000004</v>
      </c>
      <c r="O863" s="43">
        <f t="shared" si="186"/>
        <v>0</v>
      </c>
      <c r="P863" s="43">
        <f t="shared" si="186"/>
        <v>0</v>
      </c>
      <c r="Q863" s="43">
        <f t="shared" si="186"/>
        <v>0</v>
      </c>
      <c r="R863" s="43">
        <f t="shared" si="186"/>
        <v>0</v>
      </c>
      <c r="S863" s="43">
        <f t="shared" si="186"/>
        <v>0</v>
      </c>
      <c r="T863" s="43">
        <f t="shared" si="186"/>
        <v>0</v>
      </c>
      <c r="U863" s="43">
        <f t="shared" si="186"/>
        <v>0</v>
      </c>
      <c r="V863" s="43">
        <f t="shared" si="186"/>
        <v>0</v>
      </c>
      <c r="W863" s="43">
        <f t="shared" si="186"/>
        <v>0</v>
      </c>
      <c r="X863" s="43">
        <f t="shared" si="186"/>
        <v>0</v>
      </c>
      <c r="Y863" s="43">
        <f t="shared" si="186"/>
        <v>0</v>
      </c>
      <c r="Z863" s="43">
        <f t="shared" si="186"/>
        <v>7726002.9800000004</v>
      </c>
      <c r="AA863" s="43">
        <f t="shared" si="186"/>
        <v>53192997.020000003</v>
      </c>
      <c r="AB863" s="44">
        <f>Z863/D863</f>
        <v>0.12682419245227269</v>
      </c>
      <c r="AC863" s="46"/>
      <c r="AE863" s="37"/>
    </row>
    <row r="864" spans="1:31" s="36" customFormat="1" ht="15" customHeight="1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>
      <c r="A867" s="40" t="s">
        <v>34</v>
      </c>
      <c r="B867" s="34">
        <f>[1]consoCURRENT!E17772</f>
        <v>50608000</v>
      </c>
      <c r="C867" s="34">
        <f>[1]consoCURRENT!F17772</f>
        <v>0</v>
      </c>
      <c r="D867" s="34">
        <f>[1]consoCURRENT!G17772</f>
        <v>50608000</v>
      </c>
      <c r="E867" s="34">
        <f>[1]consoCURRENT!H17772</f>
        <v>3200418.77</v>
      </c>
      <c r="F867" s="34">
        <f>[1]consoCURRENT!I17772</f>
        <v>0</v>
      </c>
      <c r="G867" s="34">
        <f>[1]consoCURRENT!J17772</f>
        <v>0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3200418.77</v>
      </c>
      <c r="O867" s="34">
        <f>[1]consoCURRENT!R17772</f>
        <v>0</v>
      </c>
      <c r="P867" s="34">
        <f>[1]consoCURRENT!S17772</f>
        <v>0</v>
      </c>
      <c r="Q867" s="34">
        <f>[1]consoCURRENT!T17772</f>
        <v>0</v>
      </c>
      <c r="R867" s="34">
        <f>[1]consoCURRENT!U17772</f>
        <v>0</v>
      </c>
      <c r="S867" s="34">
        <f>[1]consoCURRENT!V17772</f>
        <v>0</v>
      </c>
      <c r="T867" s="34">
        <f>[1]consoCURRENT!W17772</f>
        <v>0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3200418.77</v>
      </c>
      <c r="AA867" s="34">
        <f>D867-Z867</f>
        <v>47407581.229999997</v>
      </c>
      <c r="AB867" s="41">
        <f>Z867/D867</f>
        <v>6.3239384484666455E-2</v>
      </c>
      <c r="AC867" s="35"/>
      <c r="AE867" s="37"/>
    </row>
    <row r="868" spans="1:31" s="36" customFormat="1" ht="18" customHeight="1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16809231.060000002</v>
      </c>
      <c r="F868" s="34">
        <f>[1]consoCURRENT!I17885</f>
        <v>0</v>
      </c>
      <c r="G868" s="34">
        <f>[1]consoCURRENT!J17885</f>
        <v>0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16809231.060000002</v>
      </c>
      <c r="O868" s="34">
        <f>[1]consoCURRENT!R17885</f>
        <v>0</v>
      </c>
      <c r="P868" s="34">
        <f>[1]consoCURRENT!S17885</f>
        <v>0</v>
      </c>
      <c r="Q868" s="34">
        <f>[1]consoCURRENT!T17885</f>
        <v>0</v>
      </c>
      <c r="R868" s="34">
        <f>[1]consoCURRENT!U17885</f>
        <v>0</v>
      </c>
      <c r="S868" s="34">
        <f>[1]consoCURRENT!V17885</f>
        <v>0</v>
      </c>
      <c r="T868" s="34">
        <f>[1]consoCURRENT!W17885</f>
        <v>0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>SUM(M868:Y868)</f>
        <v>16809231.060000002</v>
      </c>
      <c r="AA868" s="34">
        <f>D868-Z868</f>
        <v>43131768.939999998</v>
      </c>
      <c r="AB868" s="41">
        <f>Z868/D868</f>
        <v>0.2804296067800004</v>
      </c>
      <c r="AC868" s="35"/>
      <c r="AE868" s="37"/>
    </row>
    <row r="869" spans="1:31" s="36" customFormat="1" ht="18" hidden="1" customHeight="1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>SUM(M869:Y869)</f>
        <v>0</v>
      </c>
      <c r="AA869" s="34">
        <f>D869-Z869</f>
        <v>0</v>
      </c>
      <c r="AB869" s="41"/>
      <c r="AC869" s="35"/>
      <c r="AE869" s="37"/>
    </row>
    <row r="870" spans="1:31" s="36" customFormat="1" ht="18" hidden="1" customHeight="1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>SUM(M870:Y870)</f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>
      <c r="A871" s="42" t="s">
        <v>38</v>
      </c>
      <c r="B871" s="43">
        <f t="shared" ref="B871:AA871" si="187">SUM(B867:B870)</f>
        <v>110549000</v>
      </c>
      <c r="C871" s="43">
        <f t="shared" si="187"/>
        <v>0</v>
      </c>
      <c r="D871" s="43">
        <f t="shared" si="187"/>
        <v>110549000</v>
      </c>
      <c r="E871" s="43">
        <f t="shared" si="187"/>
        <v>20009649.830000002</v>
      </c>
      <c r="F871" s="43">
        <f t="shared" si="187"/>
        <v>0</v>
      </c>
      <c r="G871" s="43">
        <f t="shared" si="187"/>
        <v>0</v>
      </c>
      <c r="H871" s="43">
        <f t="shared" si="187"/>
        <v>0</v>
      </c>
      <c r="I871" s="43">
        <f t="shared" si="187"/>
        <v>0</v>
      </c>
      <c r="J871" s="43">
        <f t="shared" si="187"/>
        <v>0</v>
      </c>
      <c r="K871" s="43">
        <f t="shared" si="187"/>
        <v>0</v>
      </c>
      <c r="L871" s="43">
        <f t="shared" si="187"/>
        <v>0</v>
      </c>
      <c r="M871" s="43">
        <f t="shared" si="187"/>
        <v>0</v>
      </c>
      <c r="N871" s="43">
        <f t="shared" si="187"/>
        <v>20009649.830000002</v>
      </c>
      <c r="O871" s="43">
        <f t="shared" si="187"/>
        <v>0</v>
      </c>
      <c r="P871" s="43">
        <f t="shared" si="187"/>
        <v>0</v>
      </c>
      <c r="Q871" s="43">
        <f t="shared" si="187"/>
        <v>0</v>
      </c>
      <c r="R871" s="43">
        <f t="shared" si="187"/>
        <v>0</v>
      </c>
      <c r="S871" s="43">
        <f t="shared" si="187"/>
        <v>0</v>
      </c>
      <c r="T871" s="43">
        <f t="shared" si="187"/>
        <v>0</v>
      </c>
      <c r="U871" s="43">
        <f t="shared" si="187"/>
        <v>0</v>
      </c>
      <c r="V871" s="43">
        <f t="shared" si="187"/>
        <v>0</v>
      </c>
      <c r="W871" s="43">
        <f t="shared" si="187"/>
        <v>0</v>
      </c>
      <c r="X871" s="43">
        <f t="shared" si="187"/>
        <v>0</v>
      </c>
      <c r="Y871" s="43">
        <f t="shared" si="187"/>
        <v>0</v>
      </c>
      <c r="Z871" s="43">
        <f t="shared" si="187"/>
        <v>20009649.830000002</v>
      </c>
      <c r="AA871" s="43">
        <f t="shared" si="187"/>
        <v>90539350.169999987</v>
      </c>
      <c r="AB871" s="44">
        <f>Z871/D871</f>
        <v>0.18100254032148641</v>
      </c>
      <c r="AC871" s="35"/>
      <c r="AE871" s="37"/>
    </row>
    <row r="872" spans="1:31" s="36" customFormat="1" ht="18" customHeight="1">
      <c r="A872" s="45" t="s">
        <v>39</v>
      </c>
      <c r="B872" s="34">
        <f>[1]consoCURRENT!E17924</f>
        <v>1684000</v>
      </c>
      <c r="C872" s="34">
        <f>[1]consoCURRENT!F17924</f>
        <v>0</v>
      </c>
      <c r="D872" s="34">
        <f>[1]consoCURRENT!G17924</f>
        <v>1684000</v>
      </c>
      <c r="E872" s="34">
        <f>[1]consoCURRENT!H17924</f>
        <v>155261.64000000001</v>
      </c>
      <c r="F872" s="34">
        <f>[1]consoCURRENT!I17924</f>
        <v>0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155261.64000000001</v>
      </c>
      <c r="O872" s="34">
        <f>[1]consoCURRENT!R17924</f>
        <v>0</v>
      </c>
      <c r="P872" s="34">
        <f>[1]consoCURRENT!S17924</f>
        <v>0</v>
      </c>
      <c r="Q872" s="34">
        <f>[1]consoCURRENT!T17924</f>
        <v>0</v>
      </c>
      <c r="R872" s="34">
        <f>[1]consoCURRENT!U17924</f>
        <v>0</v>
      </c>
      <c r="S872" s="34">
        <f>[1]consoCURRENT!V17924</f>
        <v>0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>SUM(M872:Y872)</f>
        <v>155261.64000000001</v>
      </c>
      <c r="AA872" s="34">
        <f>D872-Z872</f>
        <v>1528738.3599999999</v>
      </c>
      <c r="AB872" s="41">
        <f>Z872/D872</f>
        <v>9.2198123515439434E-2</v>
      </c>
      <c r="AC872" s="35"/>
      <c r="AE872" s="37"/>
    </row>
    <row r="873" spans="1:31" s="36" customFormat="1" ht="18" customHeight="1">
      <c r="A873" s="42" t="s">
        <v>40</v>
      </c>
      <c r="B873" s="43">
        <f t="shared" ref="B873:AA873" si="188">B872+B871</f>
        <v>112233000</v>
      </c>
      <c r="C873" s="43">
        <f t="shared" si="188"/>
        <v>0</v>
      </c>
      <c r="D873" s="43">
        <f t="shared" si="188"/>
        <v>112233000</v>
      </c>
      <c r="E873" s="43">
        <f t="shared" si="188"/>
        <v>20164911.470000003</v>
      </c>
      <c r="F873" s="43">
        <f t="shared" si="188"/>
        <v>0</v>
      </c>
      <c r="G873" s="43">
        <f t="shared" si="188"/>
        <v>0</v>
      </c>
      <c r="H873" s="43">
        <f t="shared" si="188"/>
        <v>0</v>
      </c>
      <c r="I873" s="43">
        <f t="shared" si="188"/>
        <v>0</v>
      </c>
      <c r="J873" s="43">
        <f t="shared" si="188"/>
        <v>0</v>
      </c>
      <c r="K873" s="43">
        <f t="shared" si="188"/>
        <v>0</v>
      </c>
      <c r="L873" s="43">
        <f t="shared" si="188"/>
        <v>0</v>
      </c>
      <c r="M873" s="43">
        <f t="shared" si="188"/>
        <v>0</v>
      </c>
      <c r="N873" s="43">
        <f t="shared" si="188"/>
        <v>20164911.470000003</v>
      </c>
      <c r="O873" s="43">
        <f t="shared" si="188"/>
        <v>0</v>
      </c>
      <c r="P873" s="43">
        <f t="shared" si="188"/>
        <v>0</v>
      </c>
      <c r="Q873" s="43">
        <f t="shared" si="188"/>
        <v>0</v>
      </c>
      <c r="R873" s="43">
        <f t="shared" si="188"/>
        <v>0</v>
      </c>
      <c r="S873" s="43">
        <f t="shared" si="188"/>
        <v>0</v>
      </c>
      <c r="T873" s="43">
        <f t="shared" si="188"/>
        <v>0</v>
      </c>
      <c r="U873" s="43">
        <f t="shared" si="188"/>
        <v>0</v>
      </c>
      <c r="V873" s="43">
        <f t="shared" si="188"/>
        <v>0</v>
      </c>
      <c r="W873" s="43">
        <f t="shared" si="188"/>
        <v>0</v>
      </c>
      <c r="X873" s="43">
        <f t="shared" si="188"/>
        <v>0</v>
      </c>
      <c r="Y873" s="43">
        <f t="shared" si="188"/>
        <v>0</v>
      </c>
      <c r="Z873" s="43">
        <f t="shared" si="188"/>
        <v>20164911.470000003</v>
      </c>
      <c r="AA873" s="43">
        <f t="shared" si="188"/>
        <v>92068088.529999986</v>
      </c>
      <c r="AB873" s="44">
        <f>Z873/D873</f>
        <v>0.17967007448789574</v>
      </c>
      <c r="AC873" s="46"/>
      <c r="AE873" s="37"/>
    </row>
    <row r="874" spans="1:31" s="36" customFormat="1" ht="15" customHeight="1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0.5" customHeight="1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>
      <c r="A877" s="40" t="s">
        <v>34</v>
      </c>
      <c r="B877" s="34">
        <f>[1]consoCURRENT!E17985</f>
        <v>17647000</v>
      </c>
      <c r="C877" s="34">
        <f>[1]consoCURRENT!F17985</f>
        <v>0</v>
      </c>
      <c r="D877" s="34">
        <f>[1]consoCURRENT!G17985</f>
        <v>17647000</v>
      </c>
      <c r="E877" s="34">
        <f>[1]consoCURRENT!H17985</f>
        <v>1137591.4099999999</v>
      </c>
      <c r="F877" s="34">
        <f>[1]consoCURRENT!I17985</f>
        <v>0</v>
      </c>
      <c r="G877" s="34">
        <f>[1]consoCURRENT!J17985</f>
        <v>0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1137591.4099999999</v>
      </c>
      <c r="O877" s="34">
        <f>[1]consoCURRENT!R17985</f>
        <v>0</v>
      </c>
      <c r="P877" s="34">
        <f>[1]consoCURRENT!S17985</f>
        <v>0</v>
      </c>
      <c r="Q877" s="34">
        <f>[1]consoCURRENT!T17985</f>
        <v>0</v>
      </c>
      <c r="R877" s="34">
        <f>[1]consoCURRENT!U17985</f>
        <v>0</v>
      </c>
      <c r="S877" s="34">
        <f>[1]consoCURRENT!V17985</f>
        <v>0</v>
      </c>
      <c r="T877" s="34">
        <f>[1]consoCURRENT!W17985</f>
        <v>0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1137591.4099999999</v>
      </c>
      <c r="AA877" s="34">
        <f>D877-Z877</f>
        <v>16509408.59</v>
      </c>
      <c r="AB877" s="41">
        <f>Z877/D877</f>
        <v>6.4463728112427038E-2</v>
      </c>
      <c r="AC877" s="35"/>
      <c r="AE877" s="37"/>
    </row>
    <row r="878" spans="1:31" s="36" customFormat="1" ht="18" customHeight="1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551542.03</v>
      </c>
      <c r="F878" s="34">
        <f>[1]consoCURRENT!I18098</f>
        <v>0</v>
      </c>
      <c r="G878" s="34">
        <f>[1]consoCURRENT!J18098</f>
        <v>0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551542.03</v>
      </c>
      <c r="O878" s="34">
        <f>[1]consoCURRENT!R18098</f>
        <v>0</v>
      </c>
      <c r="P878" s="34">
        <f>[1]consoCURRENT!S18098</f>
        <v>0</v>
      </c>
      <c r="Q878" s="34">
        <f>[1]consoCURRENT!T18098</f>
        <v>0</v>
      </c>
      <c r="R878" s="34">
        <f>[1]consoCURRENT!U18098</f>
        <v>0</v>
      </c>
      <c r="S878" s="34">
        <f>[1]consoCURRENT!V18098</f>
        <v>0</v>
      </c>
      <c r="T878" s="34">
        <f>[1]consoCURRENT!W18098</f>
        <v>0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>SUM(M878:Y878)</f>
        <v>551542.03</v>
      </c>
      <c r="AA878" s="34">
        <f>D878-Z878</f>
        <v>23189457.969999999</v>
      </c>
      <c r="AB878" s="41">
        <f>Z878/D878</f>
        <v>2.3231625879280571E-2</v>
      </c>
      <c r="AC878" s="35"/>
      <c r="AE878" s="37"/>
    </row>
    <row r="879" spans="1:31" s="36" customFormat="1" ht="18" hidden="1" customHeight="1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>SUM(M879:Y879)</f>
        <v>0</v>
      </c>
      <c r="AA879" s="34">
        <f>D879-Z879</f>
        <v>0</v>
      </c>
      <c r="AB879" s="41"/>
      <c r="AC879" s="35"/>
      <c r="AE879" s="37"/>
    </row>
    <row r="880" spans="1:31" s="36" customFormat="1" ht="18" hidden="1" customHeight="1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>SUM(M880:Y880)</f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>
      <c r="A881" s="42" t="s">
        <v>38</v>
      </c>
      <c r="B881" s="43">
        <f t="shared" ref="B881:AA881" si="189">SUM(B877:B880)</f>
        <v>41388000</v>
      </c>
      <c r="C881" s="43">
        <f t="shared" si="189"/>
        <v>0</v>
      </c>
      <c r="D881" s="43">
        <f t="shared" si="189"/>
        <v>41388000</v>
      </c>
      <c r="E881" s="43">
        <f t="shared" si="189"/>
        <v>1689133.44</v>
      </c>
      <c r="F881" s="43">
        <f t="shared" si="189"/>
        <v>0</v>
      </c>
      <c r="G881" s="43">
        <f t="shared" si="189"/>
        <v>0</v>
      </c>
      <c r="H881" s="43">
        <f t="shared" si="189"/>
        <v>0</v>
      </c>
      <c r="I881" s="43">
        <f t="shared" si="189"/>
        <v>0</v>
      </c>
      <c r="J881" s="43">
        <f t="shared" si="189"/>
        <v>0</v>
      </c>
      <c r="K881" s="43">
        <f t="shared" si="189"/>
        <v>0</v>
      </c>
      <c r="L881" s="43">
        <f t="shared" si="189"/>
        <v>0</v>
      </c>
      <c r="M881" s="43">
        <f t="shared" si="189"/>
        <v>0</v>
      </c>
      <c r="N881" s="43">
        <f t="shared" si="189"/>
        <v>1689133.44</v>
      </c>
      <c r="O881" s="43">
        <f t="shared" si="189"/>
        <v>0</v>
      </c>
      <c r="P881" s="43">
        <f t="shared" si="189"/>
        <v>0</v>
      </c>
      <c r="Q881" s="43">
        <f t="shared" si="189"/>
        <v>0</v>
      </c>
      <c r="R881" s="43">
        <f t="shared" si="189"/>
        <v>0</v>
      </c>
      <c r="S881" s="43">
        <f t="shared" si="189"/>
        <v>0</v>
      </c>
      <c r="T881" s="43">
        <f t="shared" si="189"/>
        <v>0</v>
      </c>
      <c r="U881" s="43">
        <f t="shared" si="189"/>
        <v>0</v>
      </c>
      <c r="V881" s="43">
        <f t="shared" si="189"/>
        <v>0</v>
      </c>
      <c r="W881" s="43">
        <f t="shared" si="189"/>
        <v>0</v>
      </c>
      <c r="X881" s="43">
        <f t="shared" si="189"/>
        <v>0</v>
      </c>
      <c r="Y881" s="43">
        <f t="shared" si="189"/>
        <v>0</v>
      </c>
      <c r="Z881" s="43">
        <f t="shared" si="189"/>
        <v>1689133.44</v>
      </c>
      <c r="AA881" s="43">
        <f t="shared" si="189"/>
        <v>39698866.560000002</v>
      </c>
      <c r="AB881" s="44">
        <f>Z881/D881</f>
        <v>4.0812154247608E-2</v>
      </c>
      <c r="AC881" s="35"/>
      <c r="AE881" s="37"/>
    </row>
    <row r="882" spans="1:31" s="36" customFormat="1" ht="18" customHeight="1">
      <c r="A882" s="45" t="s">
        <v>39</v>
      </c>
      <c r="B882" s="34">
        <f>[1]consoCURRENT!E18137</f>
        <v>659000</v>
      </c>
      <c r="C882" s="34">
        <f>[1]consoCURRENT!F18137</f>
        <v>0</v>
      </c>
      <c r="D882" s="34">
        <f>[1]consoCURRENT!G18137</f>
        <v>659000</v>
      </c>
      <c r="E882" s="34">
        <f>[1]consoCURRENT!H18137</f>
        <v>58333.919999999998</v>
      </c>
      <c r="F882" s="34">
        <f>[1]consoCURRENT!I18137</f>
        <v>0</v>
      </c>
      <c r="G882" s="34">
        <f>[1]consoCURRENT!J18137</f>
        <v>0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58333.919999999998</v>
      </c>
      <c r="O882" s="34">
        <f>[1]consoCURRENT!R18137</f>
        <v>0</v>
      </c>
      <c r="P882" s="34">
        <f>[1]consoCURRENT!S18137</f>
        <v>0</v>
      </c>
      <c r="Q882" s="34">
        <f>[1]consoCURRENT!T18137</f>
        <v>0</v>
      </c>
      <c r="R882" s="34">
        <f>[1]consoCURRENT!U18137</f>
        <v>0</v>
      </c>
      <c r="S882" s="34">
        <f>[1]consoCURRENT!V18137</f>
        <v>0</v>
      </c>
      <c r="T882" s="34">
        <f>[1]consoCURRENT!W18137</f>
        <v>0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>SUM(M882:Y882)</f>
        <v>58333.919999999998</v>
      </c>
      <c r="AA882" s="34">
        <f>D882-Z882</f>
        <v>600666.07999999996</v>
      </c>
      <c r="AB882" s="41">
        <f>Z882/D882</f>
        <v>8.8518846737481033E-2</v>
      </c>
      <c r="AC882" s="35"/>
      <c r="AE882" s="37"/>
    </row>
    <row r="883" spans="1:31" s="36" customFormat="1" ht="18" customHeight="1">
      <c r="A883" s="42" t="s">
        <v>40</v>
      </c>
      <c r="B883" s="43">
        <f t="shared" ref="B883:AA883" si="190">B882+B881</f>
        <v>42047000</v>
      </c>
      <c r="C883" s="43">
        <f t="shared" si="190"/>
        <v>0</v>
      </c>
      <c r="D883" s="43">
        <f t="shared" si="190"/>
        <v>42047000</v>
      </c>
      <c r="E883" s="43">
        <f t="shared" si="190"/>
        <v>1747467.3599999999</v>
      </c>
      <c r="F883" s="43">
        <f t="shared" si="190"/>
        <v>0</v>
      </c>
      <c r="G883" s="43">
        <f t="shared" si="190"/>
        <v>0</v>
      </c>
      <c r="H883" s="43">
        <f t="shared" si="190"/>
        <v>0</v>
      </c>
      <c r="I883" s="43">
        <f t="shared" si="190"/>
        <v>0</v>
      </c>
      <c r="J883" s="43">
        <f t="shared" si="190"/>
        <v>0</v>
      </c>
      <c r="K883" s="43">
        <f t="shared" si="190"/>
        <v>0</v>
      </c>
      <c r="L883" s="43">
        <f t="shared" si="190"/>
        <v>0</v>
      </c>
      <c r="M883" s="43">
        <f t="shared" si="190"/>
        <v>0</v>
      </c>
      <c r="N883" s="43">
        <f t="shared" si="190"/>
        <v>1747467.3599999999</v>
      </c>
      <c r="O883" s="43">
        <f t="shared" si="190"/>
        <v>0</v>
      </c>
      <c r="P883" s="43">
        <f t="shared" si="190"/>
        <v>0</v>
      </c>
      <c r="Q883" s="43">
        <f t="shared" si="190"/>
        <v>0</v>
      </c>
      <c r="R883" s="43">
        <f t="shared" si="190"/>
        <v>0</v>
      </c>
      <c r="S883" s="43">
        <f t="shared" si="190"/>
        <v>0</v>
      </c>
      <c r="T883" s="43">
        <f t="shared" si="190"/>
        <v>0</v>
      </c>
      <c r="U883" s="43">
        <f t="shared" si="190"/>
        <v>0</v>
      </c>
      <c r="V883" s="43">
        <f t="shared" si="190"/>
        <v>0</v>
      </c>
      <c r="W883" s="43">
        <f t="shared" si="190"/>
        <v>0</v>
      </c>
      <c r="X883" s="43">
        <f t="shared" si="190"/>
        <v>0</v>
      </c>
      <c r="Y883" s="43">
        <f t="shared" si="190"/>
        <v>0</v>
      </c>
      <c r="Z883" s="43">
        <f t="shared" si="190"/>
        <v>1747467.3599999999</v>
      </c>
      <c r="AA883" s="43">
        <f t="shared" si="190"/>
        <v>40299532.640000001</v>
      </c>
      <c r="AB883" s="44">
        <f>Z883/D883</f>
        <v>4.1559858253858772E-2</v>
      </c>
      <c r="AC883" s="46"/>
      <c r="AE883" s="37"/>
    </row>
    <row r="884" spans="1:31" s="36" customFormat="1" ht="15" customHeight="1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8.25" customHeight="1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>
      <c r="A887" s="40" t="s">
        <v>34</v>
      </c>
      <c r="B887" s="34">
        <f>[1]consoCURRENT!E18198</f>
        <v>10576000</v>
      </c>
      <c r="C887" s="34">
        <f>[1]consoCURRENT!F18198</f>
        <v>0</v>
      </c>
      <c r="D887" s="34">
        <f>[1]consoCURRENT!G18198</f>
        <v>10576000</v>
      </c>
      <c r="E887" s="34">
        <f>[1]consoCURRENT!H18198</f>
        <v>676348.9</v>
      </c>
      <c r="F887" s="34">
        <f>[1]consoCURRENT!I18198</f>
        <v>0</v>
      </c>
      <c r="G887" s="34">
        <f>[1]consoCURRENT!J18198</f>
        <v>0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676348.9</v>
      </c>
      <c r="O887" s="34">
        <f>[1]consoCURRENT!R18198</f>
        <v>0</v>
      </c>
      <c r="P887" s="34">
        <f>[1]consoCURRENT!S18198</f>
        <v>0</v>
      </c>
      <c r="Q887" s="34">
        <f>[1]consoCURRENT!T18198</f>
        <v>0</v>
      </c>
      <c r="R887" s="34">
        <f>[1]consoCURRENT!U18198</f>
        <v>0</v>
      </c>
      <c r="S887" s="34">
        <f>[1]consoCURRENT!V18198</f>
        <v>0</v>
      </c>
      <c r="T887" s="34">
        <f>[1]consoCURRENT!W18198</f>
        <v>0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676348.9</v>
      </c>
      <c r="AA887" s="34">
        <f>D887-Z887</f>
        <v>9899651.0999999996</v>
      </c>
      <c r="AB887" s="41">
        <f>Z887/D887</f>
        <v>6.3951295385779122E-2</v>
      </c>
      <c r="AC887" s="35"/>
      <c r="AE887" s="37"/>
    </row>
    <row r="888" spans="1:31" s="36" customFormat="1" ht="19.7" customHeight="1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7844835.5199999996</v>
      </c>
      <c r="F888" s="34">
        <f>[1]consoCURRENT!I18311</f>
        <v>0</v>
      </c>
      <c r="G888" s="34">
        <f>[1]consoCURRENT!J18311</f>
        <v>0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7844835.5199999996</v>
      </c>
      <c r="O888" s="34">
        <f>[1]consoCURRENT!R18311</f>
        <v>0</v>
      </c>
      <c r="P888" s="34">
        <f>[1]consoCURRENT!S18311</f>
        <v>0</v>
      </c>
      <c r="Q888" s="34">
        <f>[1]consoCURRENT!T18311</f>
        <v>0</v>
      </c>
      <c r="R888" s="34">
        <f>[1]consoCURRENT!U18311</f>
        <v>0</v>
      </c>
      <c r="S888" s="34">
        <f>[1]consoCURRENT!V18311</f>
        <v>0</v>
      </c>
      <c r="T888" s="34">
        <f>[1]consoCURRENT!W18311</f>
        <v>0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>SUM(M888:Y888)</f>
        <v>7844835.5199999996</v>
      </c>
      <c r="AA888" s="34">
        <f>D888-Z888</f>
        <v>15353164.48</v>
      </c>
      <c r="AB888" s="41">
        <f>Z888/D888</f>
        <v>0.33816861453573582</v>
      </c>
      <c r="AC888" s="35"/>
      <c r="AE888" s="37"/>
    </row>
    <row r="889" spans="1:31" s="36" customFormat="1" ht="19.7" hidden="1" customHeight="1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>SUM(M889:Y889)</f>
        <v>0</v>
      </c>
      <c r="AA889" s="34">
        <f>D889-Z889</f>
        <v>0</v>
      </c>
      <c r="AB889" s="41"/>
      <c r="AC889" s="35"/>
      <c r="AE889" s="37"/>
    </row>
    <row r="890" spans="1:31" s="36" customFormat="1" ht="19.7" hidden="1" customHeight="1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>SUM(M890:Y890)</f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>
      <c r="A891" s="42" t="s">
        <v>38</v>
      </c>
      <c r="B891" s="43">
        <f t="shared" ref="B891:AA891" si="191">SUM(B887:B890)</f>
        <v>33774000</v>
      </c>
      <c r="C891" s="43">
        <f t="shared" si="191"/>
        <v>0</v>
      </c>
      <c r="D891" s="43">
        <f t="shared" si="191"/>
        <v>33774000</v>
      </c>
      <c r="E891" s="43">
        <f t="shared" si="191"/>
        <v>8521184.4199999999</v>
      </c>
      <c r="F891" s="43">
        <f t="shared" si="191"/>
        <v>0</v>
      </c>
      <c r="G891" s="43">
        <f t="shared" si="191"/>
        <v>0</v>
      </c>
      <c r="H891" s="43">
        <f t="shared" si="191"/>
        <v>0</v>
      </c>
      <c r="I891" s="43">
        <f t="shared" si="191"/>
        <v>0</v>
      </c>
      <c r="J891" s="43">
        <f t="shared" si="191"/>
        <v>0</v>
      </c>
      <c r="K891" s="43">
        <f t="shared" si="191"/>
        <v>0</v>
      </c>
      <c r="L891" s="43">
        <f t="shared" si="191"/>
        <v>0</v>
      </c>
      <c r="M891" s="43">
        <f t="shared" si="191"/>
        <v>0</v>
      </c>
      <c r="N891" s="43">
        <f t="shared" si="191"/>
        <v>8521184.4199999999</v>
      </c>
      <c r="O891" s="43">
        <f t="shared" si="191"/>
        <v>0</v>
      </c>
      <c r="P891" s="43">
        <f t="shared" si="191"/>
        <v>0</v>
      </c>
      <c r="Q891" s="43">
        <f t="shared" si="191"/>
        <v>0</v>
      </c>
      <c r="R891" s="43">
        <f t="shared" si="191"/>
        <v>0</v>
      </c>
      <c r="S891" s="43">
        <f t="shared" si="191"/>
        <v>0</v>
      </c>
      <c r="T891" s="43">
        <f t="shared" si="191"/>
        <v>0</v>
      </c>
      <c r="U891" s="43">
        <f t="shared" si="191"/>
        <v>0</v>
      </c>
      <c r="V891" s="43">
        <f t="shared" si="191"/>
        <v>0</v>
      </c>
      <c r="W891" s="43">
        <f t="shared" si="191"/>
        <v>0</v>
      </c>
      <c r="X891" s="43">
        <f t="shared" si="191"/>
        <v>0</v>
      </c>
      <c r="Y891" s="43">
        <f t="shared" si="191"/>
        <v>0</v>
      </c>
      <c r="Z891" s="43">
        <f t="shared" si="191"/>
        <v>8521184.4199999999</v>
      </c>
      <c r="AA891" s="43">
        <f t="shared" si="191"/>
        <v>25252815.579999998</v>
      </c>
      <c r="AB891" s="44">
        <f>Z891/D891</f>
        <v>0.25230012494818499</v>
      </c>
      <c r="AC891" s="35"/>
      <c r="AE891" s="37"/>
    </row>
    <row r="892" spans="1:31" s="36" customFormat="1" ht="18" customHeight="1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8461.92</v>
      </c>
      <c r="F892" s="34">
        <f>[1]consoCURRENT!I18350</f>
        <v>0</v>
      </c>
      <c r="G892" s="34">
        <f>[1]consoCURRENT!J18350</f>
        <v>0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8461.92</v>
      </c>
      <c r="O892" s="34">
        <f>[1]consoCURRENT!R18350</f>
        <v>0</v>
      </c>
      <c r="P892" s="34">
        <f>[1]consoCURRENT!S18350</f>
        <v>0</v>
      </c>
      <c r="Q892" s="34">
        <f>[1]consoCURRENT!T18350</f>
        <v>0</v>
      </c>
      <c r="R892" s="34">
        <f>[1]consoCURRENT!U18350</f>
        <v>0</v>
      </c>
      <c r="S892" s="34">
        <f>[1]consoCURRENT!V18350</f>
        <v>0</v>
      </c>
      <c r="T892" s="34">
        <f>[1]consoCURRENT!W18350</f>
        <v>0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>SUM(M892:Y892)</f>
        <v>8461.92</v>
      </c>
      <c r="AA892" s="34">
        <f>D892-Z892</f>
        <v>84538.08</v>
      </c>
      <c r="AB892" s="41">
        <f>Z892/D892</f>
        <v>9.098838709677419E-2</v>
      </c>
      <c r="AC892" s="35"/>
      <c r="AE892" s="37"/>
    </row>
    <row r="893" spans="1:31" s="36" customFormat="1" ht="21.2" customHeight="1">
      <c r="A893" s="42" t="s">
        <v>40</v>
      </c>
      <c r="B893" s="43">
        <f t="shared" ref="B893:AA893" si="192">B892+B891</f>
        <v>33867000</v>
      </c>
      <c r="C893" s="43">
        <f t="shared" si="192"/>
        <v>0</v>
      </c>
      <c r="D893" s="43">
        <f t="shared" si="192"/>
        <v>33867000</v>
      </c>
      <c r="E893" s="43">
        <f t="shared" si="192"/>
        <v>8529646.3399999999</v>
      </c>
      <c r="F893" s="43">
        <f t="shared" si="192"/>
        <v>0</v>
      </c>
      <c r="G893" s="43">
        <f t="shared" si="192"/>
        <v>0</v>
      </c>
      <c r="H893" s="43">
        <f t="shared" si="192"/>
        <v>0</v>
      </c>
      <c r="I893" s="43">
        <f t="shared" si="192"/>
        <v>0</v>
      </c>
      <c r="J893" s="43">
        <f t="shared" si="192"/>
        <v>0</v>
      </c>
      <c r="K893" s="43">
        <f t="shared" si="192"/>
        <v>0</v>
      </c>
      <c r="L893" s="43">
        <f t="shared" si="192"/>
        <v>0</v>
      </c>
      <c r="M893" s="43">
        <f t="shared" si="192"/>
        <v>0</v>
      </c>
      <c r="N893" s="43">
        <f t="shared" si="192"/>
        <v>8529646.3399999999</v>
      </c>
      <c r="O893" s="43">
        <f t="shared" si="192"/>
        <v>0</v>
      </c>
      <c r="P893" s="43">
        <f t="shared" si="192"/>
        <v>0</v>
      </c>
      <c r="Q893" s="43">
        <f t="shared" si="192"/>
        <v>0</v>
      </c>
      <c r="R893" s="43">
        <f t="shared" si="192"/>
        <v>0</v>
      </c>
      <c r="S893" s="43">
        <f t="shared" si="192"/>
        <v>0</v>
      </c>
      <c r="T893" s="43">
        <f t="shared" si="192"/>
        <v>0</v>
      </c>
      <c r="U893" s="43">
        <f t="shared" si="192"/>
        <v>0</v>
      </c>
      <c r="V893" s="43">
        <f t="shared" si="192"/>
        <v>0</v>
      </c>
      <c r="W893" s="43">
        <f t="shared" si="192"/>
        <v>0</v>
      </c>
      <c r="X893" s="43">
        <f t="shared" si="192"/>
        <v>0</v>
      </c>
      <c r="Y893" s="43">
        <f t="shared" si="192"/>
        <v>0</v>
      </c>
      <c r="Z893" s="43">
        <f t="shared" si="192"/>
        <v>8529646.3399999999</v>
      </c>
      <c r="AA893" s="43">
        <f t="shared" si="192"/>
        <v>25337353.659999996</v>
      </c>
      <c r="AB893" s="44">
        <f>Z893/D893</f>
        <v>0.25185715711459533</v>
      </c>
      <c r="AC893" s="46"/>
      <c r="AE893" s="37"/>
    </row>
    <row r="894" spans="1:31" s="36" customFormat="1" ht="15" customHeight="1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>
      <c r="A900" s="40" t="s">
        <v>34</v>
      </c>
      <c r="B900" s="34">
        <f>B910+B920+B930+B940+B950+B960+B970+B980+B990+B1000+B1010+B1020+B1030+B1040+B1050+B1060+B1070</f>
        <v>0</v>
      </c>
      <c r="C900" s="34">
        <f>C910+C920+C930+C940+C950+C960+C970+C980+C990+C1000+C1010+C1020+C1030+C1040+C1050+C1060+C1070</f>
        <v>0</v>
      </c>
      <c r="D900" s="34">
        <f>D910+D920+D930+D940+D950+D960+D970+D980+D990+D1000+D1010+D1020+D1030+D1040+D1050+D1060+D1070</f>
        <v>0</v>
      </c>
      <c r="E900" s="34">
        <f t="shared" ref="E900:Y900" si="193">E910+E920+E930+E940+E950+E960+E970+E980+E990+E1000+E1010+E1020+E1030+E1040+E1050+E1060+E1070</f>
        <v>0</v>
      </c>
      <c r="F900" s="34">
        <f t="shared" si="193"/>
        <v>0</v>
      </c>
      <c r="G900" s="34">
        <f t="shared" si="193"/>
        <v>0</v>
      </c>
      <c r="H900" s="34">
        <f t="shared" si="193"/>
        <v>0</v>
      </c>
      <c r="I900" s="34">
        <f t="shared" si="193"/>
        <v>0</v>
      </c>
      <c r="J900" s="34">
        <f t="shared" si="193"/>
        <v>0</v>
      </c>
      <c r="K900" s="34">
        <f t="shared" si="193"/>
        <v>0</v>
      </c>
      <c r="L900" s="34">
        <f t="shared" si="193"/>
        <v>0</v>
      </c>
      <c r="M900" s="34">
        <f t="shared" si="193"/>
        <v>0</v>
      </c>
      <c r="N900" s="34">
        <f t="shared" si="193"/>
        <v>0</v>
      </c>
      <c r="O900" s="34">
        <f t="shared" si="193"/>
        <v>0</v>
      </c>
      <c r="P900" s="34">
        <f t="shared" si="193"/>
        <v>0</v>
      </c>
      <c r="Q900" s="34">
        <f t="shared" si="193"/>
        <v>0</v>
      </c>
      <c r="R900" s="34">
        <f t="shared" si="193"/>
        <v>0</v>
      </c>
      <c r="S900" s="34">
        <f t="shared" si="193"/>
        <v>0</v>
      </c>
      <c r="T900" s="34">
        <f t="shared" si="193"/>
        <v>0</v>
      </c>
      <c r="U900" s="34">
        <f t="shared" si="193"/>
        <v>0</v>
      </c>
      <c r="V900" s="34">
        <f t="shared" si="193"/>
        <v>0</v>
      </c>
      <c r="W900" s="34">
        <f t="shared" si="193"/>
        <v>0</v>
      </c>
      <c r="X900" s="34">
        <f t="shared" si="193"/>
        <v>0</v>
      </c>
      <c r="Y900" s="34">
        <f t="shared" si="19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>
      <c r="A901" s="40" t="s">
        <v>35</v>
      </c>
      <c r="B901" s="34">
        <f t="shared" ref="B901:Y903" si="194">B911+B921+B931+B941+B951+B961+B971+B981+B991+B1001+B1011+B1021+B1031+B1041+B1051+B1061+B1071</f>
        <v>5009654000</v>
      </c>
      <c r="C901" s="34">
        <f t="shared" si="194"/>
        <v>0</v>
      </c>
      <c r="D901" s="34">
        <f t="shared" si="194"/>
        <v>5009654000</v>
      </c>
      <c r="E901" s="34">
        <f t="shared" si="194"/>
        <v>425368777.36000001</v>
      </c>
      <c r="F901" s="34">
        <f t="shared" si="194"/>
        <v>0</v>
      </c>
      <c r="G901" s="34">
        <f t="shared" si="194"/>
        <v>0</v>
      </c>
      <c r="H901" s="34">
        <f t="shared" si="194"/>
        <v>0</v>
      </c>
      <c r="I901" s="34">
        <f t="shared" si="194"/>
        <v>0</v>
      </c>
      <c r="J901" s="34">
        <f t="shared" si="194"/>
        <v>0</v>
      </c>
      <c r="K901" s="34">
        <f t="shared" si="194"/>
        <v>0</v>
      </c>
      <c r="L901" s="34">
        <f t="shared" si="194"/>
        <v>0</v>
      </c>
      <c r="M901" s="34">
        <f t="shared" si="194"/>
        <v>0</v>
      </c>
      <c r="N901" s="34">
        <f t="shared" si="194"/>
        <v>425368777.36000001</v>
      </c>
      <c r="O901" s="34">
        <f t="shared" si="194"/>
        <v>0</v>
      </c>
      <c r="P901" s="34">
        <f t="shared" si="194"/>
        <v>0</v>
      </c>
      <c r="Q901" s="34">
        <f t="shared" si="194"/>
        <v>0</v>
      </c>
      <c r="R901" s="34">
        <f t="shared" si="194"/>
        <v>0</v>
      </c>
      <c r="S901" s="34">
        <f t="shared" si="194"/>
        <v>0</v>
      </c>
      <c r="T901" s="34">
        <f t="shared" si="194"/>
        <v>0</v>
      </c>
      <c r="U901" s="34">
        <f t="shared" si="194"/>
        <v>0</v>
      </c>
      <c r="V901" s="34">
        <f t="shared" si="194"/>
        <v>0</v>
      </c>
      <c r="W901" s="34">
        <f t="shared" si="194"/>
        <v>0</v>
      </c>
      <c r="X901" s="34">
        <f t="shared" si="194"/>
        <v>0</v>
      </c>
      <c r="Y901" s="34">
        <f t="shared" si="194"/>
        <v>0</v>
      </c>
      <c r="Z901" s="34">
        <f>SUM(M901:Y901)</f>
        <v>425368777.36000001</v>
      </c>
      <c r="AA901" s="34">
        <f>D901-Z901</f>
        <v>4584285222.6400003</v>
      </c>
      <c r="AB901" s="41">
        <f>Z901/D901</f>
        <v>8.4909811607747757E-2</v>
      </c>
      <c r="AC901" s="35"/>
      <c r="AE901" s="37"/>
    </row>
    <row r="902" spans="1:31" s="36" customFormat="1" ht="18" hidden="1" customHeight="1">
      <c r="A902" s="40" t="s">
        <v>36</v>
      </c>
      <c r="B902" s="34">
        <f t="shared" si="194"/>
        <v>0</v>
      </c>
      <c r="C902" s="34">
        <f t="shared" si="194"/>
        <v>0</v>
      </c>
      <c r="D902" s="34">
        <f t="shared" si="194"/>
        <v>0</v>
      </c>
      <c r="E902" s="34">
        <f t="shared" si="194"/>
        <v>0</v>
      </c>
      <c r="F902" s="34">
        <f t="shared" si="194"/>
        <v>0</v>
      </c>
      <c r="G902" s="34">
        <f t="shared" si="194"/>
        <v>0</v>
      </c>
      <c r="H902" s="34">
        <f t="shared" si="194"/>
        <v>0</v>
      </c>
      <c r="I902" s="34">
        <f t="shared" si="194"/>
        <v>0</v>
      </c>
      <c r="J902" s="34">
        <f t="shared" si="194"/>
        <v>0</v>
      </c>
      <c r="K902" s="34">
        <f t="shared" si="194"/>
        <v>0</v>
      </c>
      <c r="L902" s="34">
        <f t="shared" si="194"/>
        <v>0</v>
      </c>
      <c r="M902" s="34">
        <f t="shared" si="194"/>
        <v>0</v>
      </c>
      <c r="N902" s="34">
        <f t="shared" si="194"/>
        <v>0</v>
      </c>
      <c r="O902" s="34">
        <f t="shared" si="194"/>
        <v>0</v>
      </c>
      <c r="P902" s="34">
        <f t="shared" si="194"/>
        <v>0</v>
      </c>
      <c r="Q902" s="34">
        <f t="shared" si="194"/>
        <v>0</v>
      </c>
      <c r="R902" s="34">
        <f t="shared" si="194"/>
        <v>0</v>
      </c>
      <c r="S902" s="34">
        <f t="shared" si="194"/>
        <v>0</v>
      </c>
      <c r="T902" s="34">
        <f t="shared" si="194"/>
        <v>0</v>
      </c>
      <c r="U902" s="34">
        <f t="shared" si="194"/>
        <v>0</v>
      </c>
      <c r="V902" s="34">
        <f t="shared" si="194"/>
        <v>0</v>
      </c>
      <c r="W902" s="34">
        <f t="shared" si="194"/>
        <v>0</v>
      </c>
      <c r="X902" s="34">
        <f t="shared" si="194"/>
        <v>0</v>
      </c>
      <c r="Y902" s="34">
        <f t="shared" si="194"/>
        <v>0</v>
      </c>
      <c r="Z902" s="34">
        <f>SUM(M902:Y902)</f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>
      <c r="A903" s="40" t="s">
        <v>37</v>
      </c>
      <c r="B903" s="34">
        <f t="shared" si="194"/>
        <v>0</v>
      </c>
      <c r="C903" s="34">
        <f t="shared" si="194"/>
        <v>0</v>
      </c>
      <c r="D903" s="34">
        <f t="shared" si="194"/>
        <v>0</v>
      </c>
      <c r="E903" s="34">
        <f t="shared" si="194"/>
        <v>0</v>
      </c>
      <c r="F903" s="34">
        <f t="shared" si="194"/>
        <v>0</v>
      </c>
      <c r="G903" s="34">
        <f t="shared" si="194"/>
        <v>0</v>
      </c>
      <c r="H903" s="34">
        <f t="shared" si="194"/>
        <v>0</v>
      </c>
      <c r="I903" s="34">
        <f t="shared" si="194"/>
        <v>0</v>
      </c>
      <c r="J903" s="34">
        <f t="shared" si="194"/>
        <v>0</v>
      </c>
      <c r="K903" s="34">
        <f t="shared" si="194"/>
        <v>0</v>
      </c>
      <c r="L903" s="34">
        <f t="shared" si="194"/>
        <v>0</v>
      </c>
      <c r="M903" s="34">
        <f t="shared" si="194"/>
        <v>0</v>
      </c>
      <c r="N903" s="34">
        <f t="shared" si="194"/>
        <v>0</v>
      </c>
      <c r="O903" s="34">
        <f t="shared" si="194"/>
        <v>0</v>
      </c>
      <c r="P903" s="34">
        <f t="shared" si="194"/>
        <v>0</v>
      </c>
      <c r="Q903" s="34">
        <f t="shared" si="194"/>
        <v>0</v>
      </c>
      <c r="R903" s="34">
        <f t="shared" si="194"/>
        <v>0</v>
      </c>
      <c r="S903" s="34">
        <f t="shared" si="194"/>
        <v>0</v>
      </c>
      <c r="T903" s="34">
        <f t="shared" si="194"/>
        <v>0</v>
      </c>
      <c r="U903" s="34">
        <f t="shared" si="194"/>
        <v>0</v>
      </c>
      <c r="V903" s="34">
        <f t="shared" si="194"/>
        <v>0</v>
      </c>
      <c r="W903" s="34">
        <f t="shared" si="194"/>
        <v>0</v>
      </c>
      <c r="X903" s="34">
        <f t="shared" si="194"/>
        <v>0</v>
      </c>
      <c r="Y903" s="34">
        <f t="shared" si="194"/>
        <v>0</v>
      </c>
      <c r="Z903" s="34">
        <f>SUM(M903:Y903)</f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>
      <c r="A904" s="42" t="s">
        <v>38</v>
      </c>
      <c r="B904" s="43">
        <f>SUM(B900:B903)</f>
        <v>5009654000</v>
      </c>
      <c r="C904" s="43">
        <f>SUM(C900:C903)</f>
        <v>0</v>
      </c>
      <c r="D904" s="43">
        <f>SUM(D900:D903)</f>
        <v>5009654000</v>
      </c>
      <c r="E904" s="43">
        <f t="shared" ref="E904:AA904" si="195">SUM(E900:E903)</f>
        <v>425368777.36000001</v>
      </c>
      <c r="F904" s="43">
        <f t="shared" si="195"/>
        <v>0</v>
      </c>
      <c r="G904" s="43">
        <f t="shared" si="195"/>
        <v>0</v>
      </c>
      <c r="H904" s="43">
        <f t="shared" si="195"/>
        <v>0</v>
      </c>
      <c r="I904" s="43">
        <f t="shared" si="195"/>
        <v>0</v>
      </c>
      <c r="J904" s="43">
        <f t="shared" si="195"/>
        <v>0</v>
      </c>
      <c r="K904" s="43">
        <f t="shared" si="195"/>
        <v>0</v>
      </c>
      <c r="L904" s="43">
        <f t="shared" si="195"/>
        <v>0</v>
      </c>
      <c r="M904" s="43">
        <f t="shared" si="195"/>
        <v>0</v>
      </c>
      <c r="N904" s="43">
        <f t="shared" si="195"/>
        <v>425368777.36000001</v>
      </c>
      <c r="O904" s="43">
        <f t="shared" si="195"/>
        <v>0</v>
      </c>
      <c r="P904" s="43">
        <f t="shared" si="195"/>
        <v>0</v>
      </c>
      <c r="Q904" s="43">
        <f t="shared" si="195"/>
        <v>0</v>
      </c>
      <c r="R904" s="43">
        <f t="shared" si="195"/>
        <v>0</v>
      </c>
      <c r="S904" s="43">
        <f t="shared" si="195"/>
        <v>0</v>
      </c>
      <c r="T904" s="43">
        <f t="shared" si="195"/>
        <v>0</v>
      </c>
      <c r="U904" s="43">
        <f t="shared" si="195"/>
        <v>0</v>
      </c>
      <c r="V904" s="43">
        <f t="shared" si="195"/>
        <v>0</v>
      </c>
      <c r="W904" s="43">
        <f t="shared" si="195"/>
        <v>0</v>
      </c>
      <c r="X904" s="43">
        <f t="shared" si="195"/>
        <v>0</v>
      </c>
      <c r="Y904" s="43">
        <f t="shared" si="195"/>
        <v>0</v>
      </c>
      <c r="Z904" s="43">
        <f t="shared" si="195"/>
        <v>425368777.36000001</v>
      </c>
      <c r="AA904" s="43">
        <f t="shared" si="195"/>
        <v>4584285222.6400003</v>
      </c>
      <c r="AB904" s="44">
        <f>Z904/D904</f>
        <v>8.4909811607747757E-2</v>
      </c>
      <c r="AC904" s="35"/>
      <c r="AE904" s="37"/>
    </row>
    <row r="905" spans="1:31" s="36" customFormat="1" ht="18" hidden="1" customHeight="1">
      <c r="A905" s="45" t="s">
        <v>39</v>
      </c>
      <c r="B905" s="34">
        <f t="shared" ref="B905:Y905" si="196">B915+B925+B935+B945+B955+B965+B975+B985+B995+B1005+B1015+B1025+B1035+B1045+B1055+B1065+B1075</f>
        <v>0</v>
      </c>
      <c r="C905" s="34">
        <f t="shared" si="196"/>
        <v>0</v>
      </c>
      <c r="D905" s="34">
        <f t="shared" si="196"/>
        <v>0</v>
      </c>
      <c r="E905" s="34">
        <f t="shared" si="196"/>
        <v>0</v>
      </c>
      <c r="F905" s="34">
        <f t="shared" si="196"/>
        <v>0</v>
      </c>
      <c r="G905" s="34">
        <f t="shared" si="196"/>
        <v>0</v>
      </c>
      <c r="H905" s="34">
        <f t="shared" si="196"/>
        <v>0</v>
      </c>
      <c r="I905" s="34">
        <f t="shared" si="196"/>
        <v>0</v>
      </c>
      <c r="J905" s="34">
        <f t="shared" si="196"/>
        <v>0</v>
      </c>
      <c r="K905" s="34">
        <f t="shared" si="196"/>
        <v>0</v>
      </c>
      <c r="L905" s="34">
        <f t="shared" si="196"/>
        <v>0</v>
      </c>
      <c r="M905" s="34">
        <f t="shared" si="196"/>
        <v>0</v>
      </c>
      <c r="N905" s="34">
        <f t="shared" si="196"/>
        <v>0</v>
      </c>
      <c r="O905" s="34">
        <f t="shared" si="196"/>
        <v>0</v>
      </c>
      <c r="P905" s="34">
        <f t="shared" si="196"/>
        <v>0</v>
      </c>
      <c r="Q905" s="34">
        <f t="shared" si="196"/>
        <v>0</v>
      </c>
      <c r="R905" s="34">
        <f t="shared" si="196"/>
        <v>0</v>
      </c>
      <c r="S905" s="34">
        <f t="shared" si="196"/>
        <v>0</v>
      </c>
      <c r="T905" s="34">
        <f t="shared" si="196"/>
        <v>0</v>
      </c>
      <c r="U905" s="34">
        <f t="shared" si="196"/>
        <v>0</v>
      </c>
      <c r="V905" s="34">
        <f t="shared" si="196"/>
        <v>0</v>
      </c>
      <c r="W905" s="34">
        <f t="shared" si="196"/>
        <v>0</v>
      </c>
      <c r="X905" s="34">
        <f t="shared" si="196"/>
        <v>0</v>
      </c>
      <c r="Y905" s="34">
        <f t="shared" si="196"/>
        <v>0</v>
      </c>
      <c r="Z905" s="34">
        <f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>
      <c r="A906" s="42" t="s">
        <v>40</v>
      </c>
      <c r="B906" s="43">
        <f>B905+B904</f>
        <v>5009654000</v>
      </c>
      <c r="C906" s="43">
        <f>C905+C904</f>
        <v>0</v>
      </c>
      <c r="D906" s="43">
        <f>D905+D904</f>
        <v>5009654000</v>
      </c>
      <c r="E906" s="43">
        <f t="shared" ref="E906:AA906" si="197">E905+E904</f>
        <v>425368777.36000001</v>
      </c>
      <c r="F906" s="43">
        <f t="shared" si="197"/>
        <v>0</v>
      </c>
      <c r="G906" s="43">
        <f t="shared" si="197"/>
        <v>0</v>
      </c>
      <c r="H906" s="43">
        <f t="shared" si="197"/>
        <v>0</v>
      </c>
      <c r="I906" s="43">
        <f t="shared" si="197"/>
        <v>0</v>
      </c>
      <c r="J906" s="43">
        <f t="shared" si="197"/>
        <v>0</v>
      </c>
      <c r="K906" s="43">
        <f t="shared" si="197"/>
        <v>0</v>
      </c>
      <c r="L906" s="43">
        <f t="shared" si="197"/>
        <v>0</v>
      </c>
      <c r="M906" s="43">
        <f t="shared" si="197"/>
        <v>0</v>
      </c>
      <c r="N906" s="43">
        <f t="shared" si="197"/>
        <v>425368777.36000001</v>
      </c>
      <c r="O906" s="43">
        <f t="shared" si="197"/>
        <v>0</v>
      </c>
      <c r="P906" s="43">
        <f t="shared" si="197"/>
        <v>0</v>
      </c>
      <c r="Q906" s="43">
        <f t="shared" si="197"/>
        <v>0</v>
      </c>
      <c r="R906" s="43">
        <f t="shared" si="197"/>
        <v>0</v>
      </c>
      <c r="S906" s="43">
        <f t="shared" si="197"/>
        <v>0</v>
      </c>
      <c r="T906" s="43">
        <f t="shared" si="197"/>
        <v>0</v>
      </c>
      <c r="U906" s="43">
        <f t="shared" si="197"/>
        <v>0</v>
      </c>
      <c r="V906" s="43">
        <f t="shared" si="197"/>
        <v>0</v>
      </c>
      <c r="W906" s="43">
        <f t="shared" si="197"/>
        <v>0</v>
      </c>
      <c r="X906" s="43">
        <f t="shared" si="197"/>
        <v>0</v>
      </c>
      <c r="Y906" s="43">
        <f t="shared" si="197"/>
        <v>0</v>
      </c>
      <c r="Z906" s="43">
        <f t="shared" si="197"/>
        <v>425368777.36000001</v>
      </c>
      <c r="AA906" s="43">
        <f t="shared" si="197"/>
        <v>4584285222.6400003</v>
      </c>
      <c r="AB906" s="44">
        <f>Z906/D906</f>
        <v>8.4909811607747757E-2</v>
      </c>
      <c r="AC906" s="46"/>
      <c r="AE906" s="37">
        <f>SUM('[1]sum-co'!S227+[1]SUPPLEMENTAL!T223+'[2]CMF-101regularapril8'!$EV$1310)</f>
        <v>437121910.44</v>
      </c>
    </row>
    <row r="907" spans="1:31" s="36" customFormat="1" ht="15" customHeight="1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0" t="e">
        <f>Z910/D910</f>
        <v>#DIV/0!</v>
      </c>
      <c r="AC910" s="35"/>
      <c r="AE910" s="37"/>
    </row>
    <row r="911" spans="1:31" s="36" customFormat="1" ht="18" customHeight="1">
      <c r="A911" s="40" t="s">
        <v>35</v>
      </c>
      <c r="B911" s="34">
        <f>[1]consoCURRENT!E18737</f>
        <v>1287445000</v>
      </c>
      <c r="C911" s="34">
        <f>[1]consoCURRENT!F18737</f>
        <v>0</v>
      </c>
      <c r="D911" s="34">
        <f>[1]consoCURRENT!G18737</f>
        <v>1287445000</v>
      </c>
      <c r="E911" s="34">
        <f>[1]consoCURRENT!H18737</f>
        <v>2555914.88</v>
      </c>
      <c r="F911" s="34">
        <f>[1]consoCURRENT!I18737</f>
        <v>0</v>
      </c>
      <c r="G911" s="34">
        <f>[1]consoCURRENT!J18737</f>
        <v>0</v>
      </c>
      <c r="H911" s="34">
        <f>[1]consoCURRENT!K18737</f>
        <v>0</v>
      </c>
      <c r="I911" s="34">
        <f>[1]consoCURRENT!L18737</f>
        <v>0</v>
      </c>
      <c r="J911" s="34">
        <f>[1]consoCURRENT!M18737</f>
        <v>0</v>
      </c>
      <c r="K911" s="34">
        <f>[1]consoCURRENT!N18737</f>
        <v>0</v>
      </c>
      <c r="L911" s="34">
        <f>[1]consoCURRENT!O18737</f>
        <v>0</v>
      </c>
      <c r="M911" s="34">
        <f>[1]consoCURRENT!P18737</f>
        <v>0</v>
      </c>
      <c r="N911" s="34">
        <f>[1]consoCURRENT!Q18737</f>
        <v>2555914.88</v>
      </c>
      <c r="O911" s="34">
        <f>[1]consoCURRENT!R18737</f>
        <v>0</v>
      </c>
      <c r="P911" s="34">
        <f>[1]consoCURRENT!S18737</f>
        <v>0</v>
      </c>
      <c r="Q911" s="34">
        <f>[1]consoCURRENT!T18737</f>
        <v>0</v>
      </c>
      <c r="R911" s="34">
        <f>[1]consoCURRENT!U18737</f>
        <v>0</v>
      </c>
      <c r="S911" s="34">
        <f>[1]consoCURRENT!V18737</f>
        <v>0</v>
      </c>
      <c r="T911" s="34">
        <f>[1]consoCURRENT!W18737</f>
        <v>0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>SUM(M911:Y911)</f>
        <v>2555914.88</v>
      </c>
      <c r="AA911" s="34">
        <f>D911-Z911</f>
        <v>1284889085.1199999</v>
      </c>
      <c r="AB911" s="41">
        <f>Z911/D911</f>
        <v>1.9852614131089094E-3</v>
      </c>
      <c r="AC911" s="35"/>
      <c r="AE911" s="37"/>
    </row>
    <row r="912" spans="1:31" s="36" customFormat="1" ht="18" hidden="1" customHeight="1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>SUM(M912:Y912)</f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>SUM(M913:Y913)</f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>
      <c r="A914" s="42" t="s">
        <v>38</v>
      </c>
      <c r="B914" s="43">
        <f t="shared" ref="B914:AA914" si="198">SUM(B910:B913)</f>
        <v>1287445000</v>
      </c>
      <c r="C914" s="43">
        <f t="shared" si="198"/>
        <v>0</v>
      </c>
      <c r="D914" s="43">
        <f t="shared" si="198"/>
        <v>1287445000</v>
      </c>
      <c r="E914" s="43">
        <f t="shared" si="198"/>
        <v>2555914.88</v>
      </c>
      <c r="F914" s="43">
        <f t="shared" si="198"/>
        <v>0</v>
      </c>
      <c r="G914" s="43">
        <f t="shared" si="198"/>
        <v>0</v>
      </c>
      <c r="H914" s="43">
        <f t="shared" si="198"/>
        <v>0</v>
      </c>
      <c r="I914" s="43">
        <f t="shared" si="198"/>
        <v>0</v>
      </c>
      <c r="J914" s="43">
        <f t="shared" si="198"/>
        <v>0</v>
      </c>
      <c r="K914" s="43">
        <f t="shared" si="198"/>
        <v>0</v>
      </c>
      <c r="L914" s="43">
        <f t="shared" si="198"/>
        <v>0</v>
      </c>
      <c r="M914" s="43">
        <f t="shared" si="198"/>
        <v>0</v>
      </c>
      <c r="N914" s="43">
        <f t="shared" si="198"/>
        <v>2555914.88</v>
      </c>
      <c r="O914" s="43">
        <f t="shared" si="198"/>
        <v>0</v>
      </c>
      <c r="P914" s="43">
        <f t="shared" si="198"/>
        <v>0</v>
      </c>
      <c r="Q914" s="43">
        <f t="shared" si="198"/>
        <v>0</v>
      </c>
      <c r="R914" s="43">
        <f t="shared" si="198"/>
        <v>0</v>
      </c>
      <c r="S914" s="43">
        <f t="shared" si="198"/>
        <v>0</v>
      </c>
      <c r="T914" s="43">
        <f t="shared" si="198"/>
        <v>0</v>
      </c>
      <c r="U914" s="43">
        <f t="shared" si="198"/>
        <v>0</v>
      </c>
      <c r="V914" s="43">
        <f t="shared" si="198"/>
        <v>0</v>
      </c>
      <c r="W914" s="43">
        <f t="shared" si="198"/>
        <v>0</v>
      </c>
      <c r="X914" s="43">
        <f t="shared" si="198"/>
        <v>0</v>
      </c>
      <c r="Y914" s="43">
        <f t="shared" si="198"/>
        <v>0</v>
      </c>
      <c r="Z914" s="43">
        <f t="shared" si="198"/>
        <v>2555914.88</v>
      </c>
      <c r="AA914" s="43">
        <f t="shared" si="198"/>
        <v>1284889085.1199999</v>
      </c>
      <c r="AB914" s="44">
        <f>Z914/D914</f>
        <v>1.9852614131089094E-3</v>
      </c>
      <c r="AC914" s="35"/>
      <c r="AE914" s="37"/>
    </row>
    <row r="915" spans="1:31" s="36" customFormat="1" ht="18" hidden="1" customHeight="1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>SUM(M915:Y915)</f>
        <v>0</v>
      </c>
      <c r="AA915" s="34">
        <f>D915-Z915</f>
        <v>0</v>
      </c>
      <c r="AB915" s="60" t="e">
        <f>Z915/D915</f>
        <v>#DIV/0!</v>
      </c>
      <c r="AC915" s="35"/>
      <c r="AE915" s="37"/>
    </row>
    <row r="916" spans="1:31" s="36" customFormat="1" ht="18" customHeight="1">
      <c r="A916" s="42" t="s">
        <v>40</v>
      </c>
      <c r="B916" s="43">
        <f t="shared" ref="B916:AA916" si="199">B915+B914</f>
        <v>1287445000</v>
      </c>
      <c r="C916" s="43">
        <f t="shared" si="199"/>
        <v>0</v>
      </c>
      <c r="D916" s="43">
        <f t="shared" si="199"/>
        <v>1287445000</v>
      </c>
      <c r="E916" s="43">
        <f t="shared" si="199"/>
        <v>2555914.88</v>
      </c>
      <c r="F916" s="43">
        <f t="shared" si="199"/>
        <v>0</v>
      </c>
      <c r="G916" s="43">
        <f t="shared" si="199"/>
        <v>0</v>
      </c>
      <c r="H916" s="43">
        <f t="shared" si="199"/>
        <v>0</v>
      </c>
      <c r="I916" s="43">
        <f t="shared" si="199"/>
        <v>0</v>
      </c>
      <c r="J916" s="43">
        <f t="shared" si="199"/>
        <v>0</v>
      </c>
      <c r="K916" s="43">
        <f t="shared" si="199"/>
        <v>0</v>
      </c>
      <c r="L916" s="43">
        <f t="shared" si="199"/>
        <v>0</v>
      </c>
      <c r="M916" s="43">
        <f t="shared" si="199"/>
        <v>0</v>
      </c>
      <c r="N916" s="43">
        <f t="shared" si="199"/>
        <v>2555914.88</v>
      </c>
      <c r="O916" s="43">
        <f t="shared" si="199"/>
        <v>0</v>
      </c>
      <c r="P916" s="43">
        <f t="shared" si="199"/>
        <v>0</v>
      </c>
      <c r="Q916" s="43">
        <f t="shared" si="199"/>
        <v>0</v>
      </c>
      <c r="R916" s="43">
        <f t="shared" si="199"/>
        <v>0</v>
      </c>
      <c r="S916" s="43">
        <f t="shared" si="199"/>
        <v>0</v>
      </c>
      <c r="T916" s="43">
        <f t="shared" si="199"/>
        <v>0</v>
      </c>
      <c r="U916" s="43">
        <f t="shared" si="199"/>
        <v>0</v>
      </c>
      <c r="V916" s="43">
        <f t="shared" si="199"/>
        <v>0</v>
      </c>
      <c r="W916" s="43">
        <f t="shared" si="199"/>
        <v>0</v>
      </c>
      <c r="X916" s="43">
        <f t="shared" si="199"/>
        <v>0</v>
      </c>
      <c r="Y916" s="43">
        <f t="shared" si="199"/>
        <v>0</v>
      </c>
      <c r="Z916" s="43">
        <f t="shared" si="199"/>
        <v>2555914.88</v>
      </c>
      <c r="AA916" s="43">
        <f t="shared" si="199"/>
        <v>1284889085.1199999</v>
      </c>
      <c r="AB916" s="44">
        <f>Z916/D916</f>
        <v>1.9852614131089094E-3</v>
      </c>
      <c r="AC916" s="46"/>
      <c r="AE916" s="37"/>
    </row>
    <row r="917" spans="1:31" s="36" customFormat="1" ht="15" customHeight="1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>
      <c r="A921" s="40" t="s">
        <v>35</v>
      </c>
      <c r="B921" s="34">
        <f>[1]consoCURRENT!E18950</f>
        <v>203441000</v>
      </c>
      <c r="C921" s="34">
        <f>[1]consoCURRENT!F18950</f>
        <v>0</v>
      </c>
      <c r="D921" s="34">
        <f>[1]consoCURRENT!G18950</f>
        <v>203441000</v>
      </c>
      <c r="E921" s="34">
        <f>[1]consoCURRENT!H18950</f>
        <v>2723006.88</v>
      </c>
      <c r="F921" s="34">
        <f>[1]consoCURRENT!I18950</f>
        <v>0</v>
      </c>
      <c r="G921" s="34">
        <f>[1]consoCURRENT!J18950</f>
        <v>0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0</v>
      </c>
      <c r="P921" s="34">
        <f>[1]consoCURRENT!S18950</f>
        <v>0</v>
      </c>
      <c r="Q921" s="34">
        <f>[1]consoCURRENT!T18950</f>
        <v>0</v>
      </c>
      <c r="R921" s="34">
        <f>[1]consoCURRENT!U18950</f>
        <v>0</v>
      </c>
      <c r="S921" s="34">
        <f>[1]consoCURRENT!V18950</f>
        <v>0</v>
      </c>
      <c r="T921" s="34">
        <f>[1]consoCURRENT!W18950</f>
        <v>0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>SUM(M921:Y921)</f>
        <v>2723006.88</v>
      </c>
      <c r="AA921" s="34">
        <f>D921-Z921</f>
        <v>200717993.12</v>
      </c>
      <c r="AB921" s="41">
        <f>Z921/D921</f>
        <v>1.3384749780034505E-2</v>
      </c>
      <c r="AC921" s="35"/>
      <c r="AE921" s="37"/>
    </row>
    <row r="922" spans="1:31" s="36" customFormat="1" ht="18" hidden="1" customHeight="1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>SUM(M922:Y922)</f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>SUM(M923:Y923)</f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>
      <c r="A924" s="42" t="s">
        <v>38</v>
      </c>
      <c r="B924" s="43">
        <f t="shared" ref="B924:AA924" si="200">SUM(B920:B923)</f>
        <v>203441000</v>
      </c>
      <c r="C924" s="43">
        <f t="shared" si="200"/>
        <v>0</v>
      </c>
      <c r="D924" s="43">
        <f t="shared" si="200"/>
        <v>203441000</v>
      </c>
      <c r="E924" s="43">
        <f t="shared" si="200"/>
        <v>2723006.88</v>
      </c>
      <c r="F924" s="43">
        <f t="shared" si="200"/>
        <v>0</v>
      </c>
      <c r="G924" s="43">
        <f t="shared" si="200"/>
        <v>0</v>
      </c>
      <c r="H924" s="43">
        <f t="shared" si="200"/>
        <v>0</v>
      </c>
      <c r="I924" s="43">
        <f t="shared" si="200"/>
        <v>0</v>
      </c>
      <c r="J924" s="43">
        <f t="shared" si="200"/>
        <v>0</v>
      </c>
      <c r="K924" s="43">
        <f t="shared" si="200"/>
        <v>0</v>
      </c>
      <c r="L924" s="43">
        <f t="shared" si="200"/>
        <v>0</v>
      </c>
      <c r="M924" s="43">
        <f t="shared" si="200"/>
        <v>0</v>
      </c>
      <c r="N924" s="43">
        <f t="shared" si="200"/>
        <v>2723006.88</v>
      </c>
      <c r="O924" s="43">
        <f t="shared" si="200"/>
        <v>0</v>
      </c>
      <c r="P924" s="43">
        <f t="shared" si="200"/>
        <v>0</v>
      </c>
      <c r="Q924" s="43">
        <f t="shared" si="200"/>
        <v>0</v>
      </c>
      <c r="R924" s="43">
        <f t="shared" si="200"/>
        <v>0</v>
      </c>
      <c r="S924" s="43">
        <f t="shared" si="200"/>
        <v>0</v>
      </c>
      <c r="T924" s="43">
        <f t="shared" si="200"/>
        <v>0</v>
      </c>
      <c r="U924" s="43">
        <f t="shared" si="200"/>
        <v>0</v>
      </c>
      <c r="V924" s="43">
        <f t="shared" si="200"/>
        <v>0</v>
      </c>
      <c r="W924" s="43">
        <f t="shared" si="200"/>
        <v>0</v>
      </c>
      <c r="X924" s="43">
        <f t="shared" si="200"/>
        <v>0</v>
      </c>
      <c r="Y924" s="43">
        <f t="shared" si="200"/>
        <v>0</v>
      </c>
      <c r="Z924" s="43">
        <f t="shared" si="200"/>
        <v>2723006.88</v>
      </c>
      <c r="AA924" s="43">
        <f t="shared" si="200"/>
        <v>200717993.12</v>
      </c>
      <c r="AB924" s="44">
        <f>Z924/D924</f>
        <v>1.3384749780034505E-2</v>
      </c>
      <c r="AC924" s="35"/>
      <c r="AE924" s="37"/>
    </row>
    <row r="925" spans="1:31" s="36" customFormat="1" ht="18" hidden="1" customHeight="1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>
      <c r="A926" s="42" t="s">
        <v>40</v>
      </c>
      <c r="B926" s="43">
        <f t="shared" ref="B926:AA926" si="201">B925+B924</f>
        <v>203441000</v>
      </c>
      <c r="C926" s="43">
        <f t="shared" si="201"/>
        <v>0</v>
      </c>
      <c r="D926" s="43">
        <f t="shared" si="201"/>
        <v>203441000</v>
      </c>
      <c r="E926" s="43">
        <f t="shared" si="201"/>
        <v>2723006.88</v>
      </c>
      <c r="F926" s="43">
        <f t="shared" si="201"/>
        <v>0</v>
      </c>
      <c r="G926" s="43">
        <f t="shared" si="201"/>
        <v>0</v>
      </c>
      <c r="H926" s="43">
        <f t="shared" si="201"/>
        <v>0</v>
      </c>
      <c r="I926" s="43">
        <f t="shared" si="201"/>
        <v>0</v>
      </c>
      <c r="J926" s="43">
        <f t="shared" si="201"/>
        <v>0</v>
      </c>
      <c r="K926" s="43">
        <f t="shared" si="201"/>
        <v>0</v>
      </c>
      <c r="L926" s="43">
        <f t="shared" si="201"/>
        <v>0</v>
      </c>
      <c r="M926" s="43">
        <f t="shared" si="201"/>
        <v>0</v>
      </c>
      <c r="N926" s="43">
        <f t="shared" si="201"/>
        <v>2723006.88</v>
      </c>
      <c r="O926" s="43">
        <f t="shared" si="201"/>
        <v>0</v>
      </c>
      <c r="P926" s="43">
        <f t="shared" si="201"/>
        <v>0</v>
      </c>
      <c r="Q926" s="43">
        <f t="shared" si="201"/>
        <v>0</v>
      </c>
      <c r="R926" s="43">
        <f t="shared" si="201"/>
        <v>0</v>
      </c>
      <c r="S926" s="43">
        <f t="shared" si="201"/>
        <v>0</v>
      </c>
      <c r="T926" s="43">
        <f t="shared" si="201"/>
        <v>0</v>
      </c>
      <c r="U926" s="43">
        <f t="shared" si="201"/>
        <v>0</v>
      </c>
      <c r="V926" s="43">
        <f t="shared" si="201"/>
        <v>0</v>
      </c>
      <c r="W926" s="43">
        <f t="shared" si="201"/>
        <v>0</v>
      </c>
      <c r="X926" s="43">
        <f t="shared" si="201"/>
        <v>0</v>
      </c>
      <c r="Y926" s="43">
        <f t="shared" si="201"/>
        <v>0</v>
      </c>
      <c r="Z926" s="43">
        <f t="shared" si="201"/>
        <v>2723006.88</v>
      </c>
      <c r="AA926" s="43">
        <f t="shared" si="201"/>
        <v>200717993.12</v>
      </c>
      <c r="AB926" s="44">
        <f>Z926/D926</f>
        <v>1.3384749780034505E-2</v>
      </c>
      <c r="AC926" s="46"/>
      <c r="AE926" s="37"/>
    </row>
    <row r="927" spans="1:31" s="36" customFormat="1" ht="15" customHeight="1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>
      <c r="A931" s="40" t="s">
        <v>35</v>
      </c>
      <c r="B931" s="34">
        <f>[1]consoCURRENT!E19163</f>
        <v>192446000</v>
      </c>
      <c r="C931" s="34">
        <f>[1]consoCURRENT!F19163</f>
        <v>0</v>
      </c>
      <c r="D931" s="34">
        <f>[1]consoCURRENT!G19163</f>
        <v>192446000</v>
      </c>
      <c r="E931" s="34">
        <f>[1]consoCURRENT!H19163</f>
        <v>4299487.83</v>
      </c>
      <c r="F931" s="34">
        <f>[1]consoCURRENT!I19163</f>
        <v>0</v>
      </c>
      <c r="G931" s="34">
        <f>[1]consoCURRENT!J19163</f>
        <v>0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4299487.83</v>
      </c>
      <c r="O931" s="34">
        <f>[1]consoCURRENT!R19163</f>
        <v>0</v>
      </c>
      <c r="P931" s="34">
        <f>[1]consoCURRENT!S19163</f>
        <v>0</v>
      </c>
      <c r="Q931" s="34">
        <f>[1]consoCURRENT!T19163</f>
        <v>0</v>
      </c>
      <c r="R931" s="34">
        <f>[1]consoCURRENT!U19163</f>
        <v>0</v>
      </c>
      <c r="S931" s="34">
        <f>[1]consoCURRENT!V19163</f>
        <v>0</v>
      </c>
      <c r="T931" s="34">
        <f>[1]consoCURRENT!W19163</f>
        <v>0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>SUM(M931:Y931)</f>
        <v>4299487.83</v>
      </c>
      <c r="AA931" s="34">
        <f>D931-Z931</f>
        <v>188146512.16999999</v>
      </c>
      <c r="AB931" s="41">
        <f>Z931/D931</f>
        <v>2.2341268875424796E-2</v>
      </c>
      <c r="AC931" s="35"/>
      <c r="AE931" s="37"/>
    </row>
    <row r="932" spans="1:31" s="36" customFormat="1" ht="18" hidden="1" customHeight="1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>SUM(M932:Y932)</f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>SUM(M933:Y933)</f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>
      <c r="A934" s="42" t="s">
        <v>38</v>
      </c>
      <c r="B934" s="43">
        <f t="shared" ref="B934:AA934" si="202">SUM(B930:B933)</f>
        <v>192446000</v>
      </c>
      <c r="C934" s="43">
        <f t="shared" si="202"/>
        <v>0</v>
      </c>
      <c r="D934" s="43">
        <f t="shared" si="202"/>
        <v>192446000</v>
      </c>
      <c r="E934" s="43">
        <f t="shared" si="202"/>
        <v>4299487.83</v>
      </c>
      <c r="F934" s="43">
        <f t="shared" si="202"/>
        <v>0</v>
      </c>
      <c r="G934" s="43">
        <f t="shared" si="202"/>
        <v>0</v>
      </c>
      <c r="H934" s="43">
        <f t="shared" si="202"/>
        <v>0</v>
      </c>
      <c r="I934" s="43">
        <f t="shared" si="202"/>
        <v>0</v>
      </c>
      <c r="J934" s="43">
        <f t="shared" si="202"/>
        <v>0</v>
      </c>
      <c r="K934" s="43">
        <f t="shared" si="202"/>
        <v>0</v>
      </c>
      <c r="L934" s="43">
        <f t="shared" si="202"/>
        <v>0</v>
      </c>
      <c r="M934" s="43">
        <f t="shared" si="202"/>
        <v>0</v>
      </c>
      <c r="N934" s="43">
        <f t="shared" si="202"/>
        <v>4299487.83</v>
      </c>
      <c r="O934" s="43">
        <f t="shared" si="202"/>
        <v>0</v>
      </c>
      <c r="P934" s="43">
        <f t="shared" si="202"/>
        <v>0</v>
      </c>
      <c r="Q934" s="43">
        <f t="shared" si="202"/>
        <v>0</v>
      </c>
      <c r="R934" s="43">
        <f t="shared" si="202"/>
        <v>0</v>
      </c>
      <c r="S934" s="43">
        <f t="shared" si="202"/>
        <v>0</v>
      </c>
      <c r="T934" s="43">
        <f t="shared" si="202"/>
        <v>0</v>
      </c>
      <c r="U934" s="43">
        <f t="shared" si="202"/>
        <v>0</v>
      </c>
      <c r="V934" s="43">
        <f t="shared" si="202"/>
        <v>0</v>
      </c>
      <c r="W934" s="43">
        <f t="shared" si="202"/>
        <v>0</v>
      </c>
      <c r="X934" s="43">
        <f t="shared" si="202"/>
        <v>0</v>
      </c>
      <c r="Y934" s="43">
        <f t="shared" si="202"/>
        <v>0</v>
      </c>
      <c r="Z934" s="43">
        <f t="shared" si="202"/>
        <v>4299487.83</v>
      </c>
      <c r="AA934" s="43">
        <f t="shared" si="202"/>
        <v>188146512.16999999</v>
      </c>
      <c r="AB934" s="44">
        <f>Z934/D934</f>
        <v>2.2341268875424796E-2</v>
      </c>
      <c r="AC934" s="35"/>
      <c r="AE934" s="37"/>
    </row>
    <row r="935" spans="1:31" s="36" customFormat="1" ht="18" hidden="1" customHeight="1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>
      <c r="A936" s="42" t="s">
        <v>40</v>
      </c>
      <c r="B936" s="43">
        <f t="shared" ref="B936:AA936" si="203">B935+B934</f>
        <v>192446000</v>
      </c>
      <c r="C936" s="43">
        <f t="shared" si="203"/>
        <v>0</v>
      </c>
      <c r="D936" s="43">
        <f t="shared" si="203"/>
        <v>192446000</v>
      </c>
      <c r="E936" s="43">
        <f t="shared" si="203"/>
        <v>4299487.83</v>
      </c>
      <c r="F936" s="43">
        <f t="shared" si="203"/>
        <v>0</v>
      </c>
      <c r="G936" s="43">
        <f t="shared" si="203"/>
        <v>0</v>
      </c>
      <c r="H936" s="43">
        <f t="shared" si="203"/>
        <v>0</v>
      </c>
      <c r="I936" s="43">
        <f t="shared" si="203"/>
        <v>0</v>
      </c>
      <c r="J936" s="43">
        <f t="shared" si="203"/>
        <v>0</v>
      </c>
      <c r="K936" s="43">
        <f t="shared" si="203"/>
        <v>0</v>
      </c>
      <c r="L936" s="43">
        <f t="shared" si="203"/>
        <v>0</v>
      </c>
      <c r="M936" s="43">
        <f t="shared" si="203"/>
        <v>0</v>
      </c>
      <c r="N936" s="43">
        <f t="shared" si="203"/>
        <v>4299487.83</v>
      </c>
      <c r="O936" s="43">
        <f t="shared" si="203"/>
        <v>0</v>
      </c>
      <c r="P936" s="43">
        <f t="shared" si="203"/>
        <v>0</v>
      </c>
      <c r="Q936" s="43">
        <f t="shared" si="203"/>
        <v>0</v>
      </c>
      <c r="R936" s="43">
        <f t="shared" si="203"/>
        <v>0</v>
      </c>
      <c r="S936" s="43">
        <f t="shared" si="203"/>
        <v>0</v>
      </c>
      <c r="T936" s="43">
        <f t="shared" si="203"/>
        <v>0</v>
      </c>
      <c r="U936" s="43">
        <f t="shared" si="203"/>
        <v>0</v>
      </c>
      <c r="V936" s="43">
        <f t="shared" si="203"/>
        <v>0</v>
      </c>
      <c r="W936" s="43">
        <f t="shared" si="203"/>
        <v>0</v>
      </c>
      <c r="X936" s="43">
        <f t="shared" si="203"/>
        <v>0</v>
      </c>
      <c r="Y936" s="43">
        <f t="shared" si="203"/>
        <v>0</v>
      </c>
      <c r="Z936" s="43">
        <f t="shared" si="203"/>
        <v>4299487.83</v>
      </c>
      <c r="AA936" s="43">
        <f t="shared" si="203"/>
        <v>188146512.16999999</v>
      </c>
      <c r="AB936" s="44">
        <f>Z936/D936</f>
        <v>2.2341268875424796E-2</v>
      </c>
      <c r="AC936" s="46"/>
      <c r="AE936" s="37"/>
    </row>
    <row r="937" spans="1:31" s="36" customFormat="1" ht="15" customHeight="1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>
      <c r="A941" s="40" t="s">
        <v>35</v>
      </c>
      <c r="B941" s="34">
        <f>[1]consoCURRENT!E19376</f>
        <v>91522000</v>
      </c>
      <c r="C941" s="34">
        <f>[1]consoCURRENT!F19376</f>
        <v>0</v>
      </c>
      <c r="D941" s="34">
        <f>[1]consoCURRENT!G19376</f>
        <v>91522000</v>
      </c>
      <c r="E941" s="34">
        <f>[1]consoCURRENT!H19376</f>
        <v>171008.05</v>
      </c>
      <c r="F941" s="34">
        <f>[1]consoCURRENT!I19376</f>
        <v>0</v>
      </c>
      <c r="G941" s="34">
        <f>[1]consoCURRENT!J19376</f>
        <v>0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171008.05</v>
      </c>
      <c r="O941" s="34">
        <f>[1]consoCURRENT!R19376</f>
        <v>0</v>
      </c>
      <c r="P941" s="34">
        <f>[1]consoCURRENT!S19376</f>
        <v>0</v>
      </c>
      <c r="Q941" s="34">
        <f>[1]consoCURRENT!T19376</f>
        <v>0</v>
      </c>
      <c r="R941" s="34">
        <f>[1]consoCURRENT!U19376</f>
        <v>0</v>
      </c>
      <c r="S941" s="34">
        <f>[1]consoCURRENT!V19376</f>
        <v>0</v>
      </c>
      <c r="T941" s="34">
        <f>[1]consoCURRENT!W19376</f>
        <v>0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>SUM(M941:Y941)</f>
        <v>171008.05</v>
      </c>
      <c r="AA941" s="34">
        <f>D941-Z941</f>
        <v>91350991.950000003</v>
      </c>
      <c r="AB941" s="41">
        <f>Z941/D941</f>
        <v>1.8684911824479358E-3</v>
      </c>
      <c r="AC941" s="35"/>
      <c r="AE941" s="37"/>
    </row>
    <row r="942" spans="1:31" s="36" customFormat="1" ht="18" hidden="1" customHeight="1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>SUM(M942:Y942)</f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>SUM(M943:Y943)</f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>
      <c r="A944" s="42" t="s">
        <v>38</v>
      </c>
      <c r="B944" s="43">
        <f t="shared" ref="B944:AA944" si="204">SUM(B940:B943)</f>
        <v>91522000</v>
      </c>
      <c r="C944" s="43">
        <f t="shared" si="204"/>
        <v>0</v>
      </c>
      <c r="D944" s="43">
        <f t="shared" si="204"/>
        <v>91522000</v>
      </c>
      <c r="E944" s="43">
        <f t="shared" si="204"/>
        <v>171008.05</v>
      </c>
      <c r="F944" s="43">
        <f t="shared" si="204"/>
        <v>0</v>
      </c>
      <c r="G944" s="43">
        <f t="shared" si="204"/>
        <v>0</v>
      </c>
      <c r="H944" s="43">
        <f t="shared" si="204"/>
        <v>0</v>
      </c>
      <c r="I944" s="43">
        <f t="shared" si="204"/>
        <v>0</v>
      </c>
      <c r="J944" s="43">
        <f t="shared" si="204"/>
        <v>0</v>
      </c>
      <c r="K944" s="43">
        <f t="shared" si="204"/>
        <v>0</v>
      </c>
      <c r="L944" s="43">
        <f t="shared" si="204"/>
        <v>0</v>
      </c>
      <c r="M944" s="43">
        <f t="shared" si="204"/>
        <v>0</v>
      </c>
      <c r="N944" s="43">
        <f t="shared" si="204"/>
        <v>171008.05</v>
      </c>
      <c r="O944" s="43">
        <f t="shared" si="204"/>
        <v>0</v>
      </c>
      <c r="P944" s="43">
        <f t="shared" si="204"/>
        <v>0</v>
      </c>
      <c r="Q944" s="43">
        <f t="shared" si="204"/>
        <v>0</v>
      </c>
      <c r="R944" s="43">
        <f t="shared" si="204"/>
        <v>0</v>
      </c>
      <c r="S944" s="43">
        <f t="shared" si="204"/>
        <v>0</v>
      </c>
      <c r="T944" s="43">
        <f t="shared" si="204"/>
        <v>0</v>
      </c>
      <c r="U944" s="43">
        <f t="shared" si="204"/>
        <v>0</v>
      </c>
      <c r="V944" s="43">
        <f t="shared" si="204"/>
        <v>0</v>
      </c>
      <c r="W944" s="43">
        <f t="shared" si="204"/>
        <v>0</v>
      </c>
      <c r="X944" s="43">
        <f t="shared" si="204"/>
        <v>0</v>
      </c>
      <c r="Y944" s="43">
        <f t="shared" si="204"/>
        <v>0</v>
      </c>
      <c r="Z944" s="43">
        <f t="shared" si="204"/>
        <v>171008.05</v>
      </c>
      <c r="AA944" s="43">
        <f t="shared" si="204"/>
        <v>91350991.950000003</v>
      </c>
      <c r="AB944" s="44">
        <f>Z944/D944</f>
        <v>1.8684911824479358E-3</v>
      </c>
      <c r="AC944" s="35"/>
      <c r="AE944" s="37"/>
    </row>
    <row r="945" spans="1:31" s="36" customFormat="1" ht="18" hidden="1" customHeight="1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>
      <c r="A946" s="42" t="s">
        <v>40</v>
      </c>
      <c r="B946" s="43">
        <f t="shared" ref="B946:AA946" si="205">B945+B944</f>
        <v>91522000</v>
      </c>
      <c r="C946" s="43">
        <f t="shared" si="205"/>
        <v>0</v>
      </c>
      <c r="D946" s="43">
        <f t="shared" si="205"/>
        <v>91522000</v>
      </c>
      <c r="E946" s="43">
        <f t="shared" si="205"/>
        <v>171008.05</v>
      </c>
      <c r="F946" s="43">
        <f t="shared" si="205"/>
        <v>0</v>
      </c>
      <c r="G946" s="43">
        <f t="shared" si="205"/>
        <v>0</v>
      </c>
      <c r="H946" s="43">
        <f t="shared" si="205"/>
        <v>0</v>
      </c>
      <c r="I946" s="43">
        <f t="shared" si="205"/>
        <v>0</v>
      </c>
      <c r="J946" s="43">
        <f t="shared" si="205"/>
        <v>0</v>
      </c>
      <c r="K946" s="43">
        <f t="shared" si="205"/>
        <v>0</v>
      </c>
      <c r="L946" s="43">
        <f t="shared" si="205"/>
        <v>0</v>
      </c>
      <c r="M946" s="43">
        <f t="shared" si="205"/>
        <v>0</v>
      </c>
      <c r="N946" s="43">
        <f t="shared" si="205"/>
        <v>171008.05</v>
      </c>
      <c r="O946" s="43">
        <f t="shared" si="205"/>
        <v>0</v>
      </c>
      <c r="P946" s="43">
        <f t="shared" si="205"/>
        <v>0</v>
      </c>
      <c r="Q946" s="43">
        <f t="shared" si="205"/>
        <v>0</v>
      </c>
      <c r="R946" s="43">
        <f t="shared" si="205"/>
        <v>0</v>
      </c>
      <c r="S946" s="43">
        <f t="shared" si="205"/>
        <v>0</v>
      </c>
      <c r="T946" s="43">
        <f t="shared" si="205"/>
        <v>0</v>
      </c>
      <c r="U946" s="43">
        <f t="shared" si="205"/>
        <v>0</v>
      </c>
      <c r="V946" s="43">
        <f t="shared" si="205"/>
        <v>0</v>
      </c>
      <c r="W946" s="43">
        <f t="shared" si="205"/>
        <v>0</v>
      </c>
      <c r="X946" s="43">
        <f t="shared" si="205"/>
        <v>0</v>
      </c>
      <c r="Y946" s="43">
        <f t="shared" si="205"/>
        <v>0</v>
      </c>
      <c r="Z946" s="43">
        <f t="shared" si="205"/>
        <v>171008.05</v>
      </c>
      <c r="AA946" s="43">
        <f t="shared" si="205"/>
        <v>91350991.950000003</v>
      </c>
      <c r="AB946" s="44">
        <f>Z946/D946</f>
        <v>1.8684911824479358E-3</v>
      </c>
      <c r="AC946" s="46"/>
      <c r="AE946" s="37"/>
    </row>
    <row r="947" spans="1:31" s="36" customFormat="1" ht="10.7" customHeight="1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>
      <c r="A951" s="40" t="s">
        <v>35</v>
      </c>
      <c r="B951" s="34">
        <f>[1]consoCURRENT!E19589</f>
        <v>172527000</v>
      </c>
      <c r="C951" s="34">
        <f>[1]consoCURRENT!F19589</f>
        <v>0</v>
      </c>
      <c r="D951" s="34">
        <f>[1]consoCURRENT!G19589</f>
        <v>172527000</v>
      </c>
      <c r="E951" s="34">
        <f>[1]consoCURRENT!H19589</f>
        <v>2895946.88</v>
      </c>
      <c r="F951" s="34">
        <f>[1]consoCURRENT!I19589</f>
        <v>0</v>
      </c>
      <c r="G951" s="34">
        <f>[1]consoCURRENT!J19589</f>
        <v>0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2895946.88</v>
      </c>
      <c r="O951" s="34">
        <f>[1]consoCURRENT!R19589</f>
        <v>0</v>
      </c>
      <c r="P951" s="34">
        <f>[1]consoCURRENT!S19589</f>
        <v>0</v>
      </c>
      <c r="Q951" s="34">
        <f>[1]consoCURRENT!T19589</f>
        <v>0</v>
      </c>
      <c r="R951" s="34">
        <f>[1]consoCURRENT!U19589</f>
        <v>0</v>
      </c>
      <c r="S951" s="34">
        <f>[1]consoCURRENT!V19589</f>
        <v>0</v>
      </c>
      <c r="T951" s="34">
        <f>[1]consoCURRENT!W19589</f>
        <v>0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>SUM(M951:Y951)</f>
        <v>2895946.88</v>
      </c>
      <c r="AA951" s="34">
        <f>D951-Z951</f>
        <v>169631053.12</v>
      </c>
      <c r="AB951" s="41">
        <f>Z951/D951</f>
        <v>1.6785470564027658E-2</v>
      </c>
      <c r="AC951" s="35"/>
      <c r="AE951" s="37"/>
    </row>
    <row r="952" spans="1:31" s="36" customFormat="1" ht="18" hidden="1" customHeight="1">
      <c r="A952" s="52" t="s">
        <v>36</v>
      </c>
      <c r="B952" s="53">
        <f>[1]consoCURRENT!E19595</f>
        <v>0</v>
      </c>
      <c r="C952" s="53">
        <f>[1]consoCURRENT!F19595</f>
        <v>0</v>
      </c>
      <c r="D952" s="53">
        <f>[1]consoCURRENT!G19595</f>
        <v>0</v>
      </c>
      <c r="E952" s="53">
        <f>[1]consoCURRENT!H19595</f>
        <v>0</v>
      </c>
      <c r="F952" s="53">
        <f>[1]consoCURRENT!I19595</f>
        <v>0</v>
      </c>
      <c r="G952" s="53">
        <f>[1]consoCURRENT!J19595</f>
        <v>0</v>
      </c>
      <c r="H952" s="53">
        <f>[1]consoCURRENT!K19595</f>
        <v>0</v>
      </c>
      <c r="I952" s="53">
        <f>[1]consoCURRENT!L19595</f>
        <v>0</v>
      </c>
      <c r="J952" s="53">
        <f>[1]consoCURRENT!M19595</f>
        <v>0</v>
      </c>
      <c r="K952" s="53">
        <f>[1]consoCURRENT!N19595</f>
        <v>0</v>
      </c>
      <c r="L952" s="53">
        <f>[1]consoCURRENT!O19595</f>
        <v>0</v>
      </c>
      <c r="M952" s="53">
        <f>[1]consoCURRENT!P19595</f>
        <v>0</v>
      </c>
      <c r="N952" s="53">
        <f>[1]consoCURRENT!Q19595</f>
        <v>0</v>
      </c>
      <c r="O952" s="53">
        <f>[1]consoCURRENT!R19595</f>
        <v>0</v>
      </c>
      <c r="P952" s="53">
        <f>[1]consoCURRENT!S19595</f>
        <v>0</v>
      </c>
      <c r="Q952" s="53">
        <f>[1]consoCURRENT!T19595</f>
        <v>0</v>
      </c>
      <c r="R952" s="53">
        <f>[1]consoCURRENT!U19595</f>
        <v>0</v>
      </c>
      <c r="S952" s="53">
        <f>[1]consoCURRENT!V19595</f>
        <v>0</v>
      </c>
      <c r="T952" s="53">
        <f>[1]consoCURRENT!W19595</f>
        <v>0</v>
      </c>
      <c r="U952" s="53">
        <f>[1]consoCURRENT!X19595</f>
        <v>0</v>
      </c>
      <c r="V952" s="53">
        <f>[1]consoCURRENT!Y19595</f>
        <v>0</v>
      </c>
      <c r="W952" s="53">
        <f>[1]consoCURRENT!Z19595</f>
        <v>0</v>
      </c>
      <c r="X952" s="53">
        <f>[1]consoCURRENT!AA19595</f>
        <v>0</v>
      </c>
      <c r="Y952" s="53">
        <f>[1]consoCURRENT!AB19595</f>
        <v>0</v>
      </c>
      <c r="Z952" s="53">
        <f>SUM(M952:Y952)</f>
        <v>0</v>
      </c>
      <c r="AA952" s="53">
        <f>D952-Z952</f>
        <v>0</v>
      </c>
      <c r="AB952" s="54"/>
      <c r="AC952" s="53"/>
      <c r="AE952" s="37"/>
    </row>
    <row r="953" spans="1:31" s="36" customFormat="1" ht="18" customHeight="1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>SUM(M953:Y953)</f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>
      <c r="A954" s="42" t="s">
        <v>38</v>
      </c>
      <c r="B954" s="43">
        <f t="shared" ref="B954:AA954" si="206">SUM(B950:B953)</f>
        <v>172527000</v>
      </c>
      <c r="C954" s="43">
        <f t="shared" si="206"/>
        <v>0</v>
      </c>
      <c r="D954" s="43">
        <f t="shared" si="206"/>
        <v>172527000</v>
      </c>
      <c r="E954" s="43">
        <f t="shared" si="206"/>
        <v>2895946.88</v>
      </c>
      <c r="F954" s="43">
        <f t="shared" si="206"/>
        <v>0</v>
      </c>
      <c r="G954" s="43">
        <f t="shared" si="206"/>
        <v>0</v>
      </c>
      <c r="H954" s="43">
        <f t="shared" si="206"/>
        <v>0</v>
      </c>
      <c r="I954" s="43">
        <f t="shared" si="206"/>
        <v>0</v>
      </c>
      <c r="J954" s="43">
        <f t="shared" si="206"/>
        <v>0</v>
      </c>
      <c r="K954" s="43">
        <f t="shared" si="206"/>
        <v>0</v>
      </c>
      <c r="L954" s="43">
        <f t="shared" si="206"/>
        <v>0</v>
      </c>
      <c r="M954" s="43">
        <f t="shared" si="206"/>
        <v>0</v>
      </c>
      <c r="N954" s="43">
        <f t="shared" si="206"/>
        <v>2895946.88</v>
      </c>
      <c r="O954" s="43">
        <f t="shared" si="206"/>
        <v>0</v>
      </c>
      <c r="P954" s="43">
        <f t="shared" si="206"/>
        <v>0</v>
      </c>
      <c r="Q954" s="43">
        <f t="shared" si="206"/>
        <v>0</v>
      </c>
      <c r="R954" s="43">
        <f t="shared" si="206"/>
        <v>0</v>
      </c>
      <c r="S954" s="43">
        <f t="shared" si="206"/>
        <v>0</v>
      </c>
      <c r="T954" s="43">
        <f t="shared" si="206"/>
        <v>0</v>
      </c>
      <c r="U954" s="43">
        <f t="shared" si="206"/>
        <v>0</v>
      </c>
      <c r="V954" s="43">
        <f t="shared" si="206"/>
        <v>0</v>
      </c>
      <c r="W954" s="43">
        <f t="shared" si="206"/>
        <v>0</v>
      </c>
      <c r="X954" s="43">
        <f t="shared" si="206"/>
        <v>0</v>
      </c>
      <c r="Y954" s="43">
        <f t="shared" si="206"/>
        <v>0</v>
      </c>
      <c r="Z954" s="43">
        <f t="shared" si="206"/>
        <v>2895946.88</v>
      </c>
      <c r="AA954" s="43">
        <f t="shared" si="206"/>
        <v>169631053.12</v>
      </c>
      <c r="AB954" s="44">
        <f>Z954/D954</f>
        <v>1.6785470564027658E-2</v>
      </c>
      <c r="AC954" s="35"/>
      <c r="AE954" s="37"/>
    </row>
    <row r="955" spans="1:31" s="36" customFormat="1" ht="14.45" hidden="1" customHeight="1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>
      <c r="A956" s="42" t="s">
        <v>40</v>
      </c>
      <c r="B956" s="43">
        <f t="shared" ref="B956:AA956" si="207">B955+B954</f>
        <v>172527000</v>
      </c>
      <c r="C956" s="43">
        <f t="shared" si="207"/>
        <v>0</v>
      </c>
      <c r="D956" s="43">
        <f t="shared" si="207"/>
        <v>172527000</v>
      </c>
      <c r="E956" s="43">
        <f t="shared" si="207"/>
        <v>2895946.88</v>
      </c>
      <c r="F956" s="43">
        <f t="shared" si="207"/>
        <v>0</v>
      </c>
      <c r="G956" s="43">
        <f t="shared" si="207"/>
        <v>0</v>
      </c>
      <c r="H956" s="43">
        <f t="shared" si="207"/>
        <v>0</v>
      </c>
      <c r="I956" s="43">
        <f t="shared" si="207"/>
        <v>0</v>
      </c>
      <c r="J956" s="43">
        <f t="shared" si="207"/>
        <v>0</v>
      </c>
      <c r="K956" s="43">
        <f t="shared" si="207"/>
        <v>0</v>
      </c>
      <c r="L956" s="43">
        <f t="shared" si="207"/>
        <v>0</v>
      </c>
      <c r="M956" s="43">
        <f t="shared" si="207"/>
        <v>0</v>
      </c>
      <c r="N956" s="43">
        <f t="shared" si="207"/>
        <v>2895946.88</v>
      </c>
      <c r="O956" s="43">
        <f t="shared" si="207"/>
        <v>0</v>
      </c>
      <c r="P956" s="43">
        <f t="shared" si="207"/>
        <v>0</v>
      </c>
      <c r="Q956" s="43">
        <f t="shared" si="207"/>
        <v>0</v>
      </c>
      <c r="R956" s="43">
        <f t="shared" si="207"/>
        <v>0</v>
      </c>
      <c r="S956" s="43">
        <f t="shared" si="207"/>
        <v>0</v>
      </c>
      <c r="T956" s="43">
        <f t="shared" si="207"/>
        <v>0</v>
      </c>
      <c r="U956" s="43">
        <f t="shared" si="207"/>
        <v>0</v>
      </c>
      <c r="V956" s="43">
        <f t="shared" si="207"/>
        <v>0</v>
      </c>
      <c r="W956" s="43">
        <f t="shared" si="207"/>
        <v>0</v>
      </c>
      <c r="X956" s="43">
        <f t="shared" si="207"/>
        <v>0</v>
      </c>
      <c r="Y956" s="43">
        <f t="shared" si="207"/>
        <v>0</v>
      </c>
      <c r="Z956" s="43">
        <f t="shared" si="207"/>
        <v>2895946.88</v>
      </c>
      <c r="AA956" s="43">
        <f t="shared" si="207"/>
        <v>169631053.12</v>
      </c>
      <c r="AB956" s="44">
        <f>Z956/D956</f>
        <v>1.6785470564027658E-2</v>
      </c>
      <c r="AC956" s="46"/>
      <c r="AE956" s="37"/>
    </row>
    <row r="957" spans="1:31" s="36" customFormat="1" ht="15" customHeight="1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>
      <c r="A961" s="64" t="s">
        <v>35</v>
      </c>
      <c r="B961" s="53">
        <f>[1]consoCURRENT!E19802</f>
        <v>228677000</v>
      </c>
      <c r="C961" s="53">
        <f>[1]consoCURRENT!F19802</f>
        <v>0</v>
      </c>
      <c r="D961" s="34">
        <f>[1]consoCURRENT!G19802</f>
        <v>228677000</v>
      </c>
      <c r="E961" s="53">
        <f>[1]consoCURRENT!H19802</f>
        <v>156144.84</v>
      </c>
      <c r="F961" s="53">
        <f>[1]consoCURRENT!I19802</f>
        <v>0</v>
      </c>
      <c r="G961" s="53">
        <f>[1]consoCURRENT!J19802</f>
        <v>0</v>
      </c>
      <c r="H961" s="53">
        <f>[1]consoCURRENT!K19802</f>
        <v>0</v>
      </c>
      <c r="I961" s="53">
        <f>[1]consoCURRENT!L19802</f>
        <v>0</v>
      </c>
      <c r="J961" s="53">
        <f>[1]consoCURRENT!M19802</f>
        <v>0</v>
      </c>
      <c r="K961" s="53">
        <f>[1]consoCURRENT!N19802</f>
        <v>0</v>
      </c>
      <c r="L961" s="53">
        <f>[1]consoCURRENT!O19802</f>
        <v>0</v>
      </c>
      <c r="M961" s="53">
        <f>[1]consoCURRENT!P19802</f>
        <v>0</v>
      </c>
      <c r="N961" s="53">
        <f>[1]consoCURRENT!Q19802</f>
        <v>156144.84</v>
      </c>
      <c r="O961" s="53">
        <f>[1]consoCURRENT!R19802</f>
        <v>0</v>
      </c>
      <c r="P961" s="53">
        <f>[1]consoCURRENT!S19802</f>
        <v>0</v>
      </c>
      <c r="Q961" s="53">
        <f>[1]consoCURRENT!T19802</f>
        <v>0</v>
      </c>
      <c r="R961" s="53">
        <f>[1]consoCURRENT!U19802</f>
        <v>0</v>
      </c>
      <c r="S961" s="53">
        <f>[1]consoCURRENT!V19802</f>
        <v>0</v>
      </c>
      <c r="T961" s="53">
        <f>[1]consoCURRENT!W19802</f>
        <v>0</v>
      </c>
      <c r="U961" s="53">
        <f>[1]consoCURRENT!X19802</f>
        <v>0</v>
      </c>
      <c r="V961" s="53">
        <f>[1]consoCURRENT!Y19802</f>
        <v>0</v>
      </c>
      <c r="W961" s="53">
        <f>[1]consoCURRENT!Z19802</f>
        <v>0</v>
      </c>
      <c r="X961" s="53">
        <f>[1]consoCURRENT!AA19802</f>
        <v>0</v>
      </c>
      <c r="Y961" s="53">
        <f>[1]consoCURRENT!AB19802</f>
        <v>0</v>
      </c>
      <c r="Z961" s="34">
        <f>SUM(M961:Y961)</f>
        <v>156144.84</v>
      </c>
      <c r="AA961" s="34">
        <f>D961-Z961</f>
        <v>228520855.16</v>
      </c>
      <c r="AB961" s="41">
        <f>Z961/D961</f>
        <v>6.8281829829847335E-4</v>
      </c>
      <c r="AC961" s="34"/>
      <c r="AE961" s="37"/>
    </row>
    <row r="962" spans="1:31" s="36" customFormat="1" ht="18" hidden="1" customHeight="1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>SUM(M962:Y962)</f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>
      <c r="A963" s="65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>SUM(M963:Y963)</f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>
      <c r="A964" s="42" t="s">
        <v>38</v>
      </c>
      <c r="B964" s="43">
        <f t="shared" ref="B964:AA964" si="208">SUM(B960:B963)</f>
        <v>228677000</v>
      </c>
      <c r="C964" s="43">
        <f t="shared" si="208"/>
        <v>0</v>
      </c>
      <c r="D964" s="43">
        <f t="shared" si="208"/>
        <v>228677000</v>
      </c>
      <c r="E964" s="43">
        <f t="shared" si="208"/>
        <v>156144.84</v>
      </c>
      <c r="F964" s="43">
        <f t="shared" si="208"/>
        <v>0</v>
      </c>
      <c r="G964" s="43">
        <f t="shared" si="208"/>
        <v>0</v>
      </c>
      <c r="H964" s="43">
        <f t="shared" si="208"/>
        <v>0</v>
      </c>
      <c r="I964" s="43">
        <f t="shared" si="208"/>
        <v>0</v>
      </c>
      <c r="J964" s="43">
        <f t="shared" si="208"/>
        <v>0</v>
      </c>
      <c r="K964" s="43">
        <f t="shared" si="208"/>
        <v>0</v>
      </c>
      <c r="L964" s="43">
        <f t="shared" si="208"/>
        <v>0</v>
      </c>
      <c r="M964" s="43">
        <f t="shared" si="208"/>
        <v>0</v>
      </c>
      <c r="N964" s="43">
        <f t="shared" si="208"/>
        <v>156144.84</v>
      </c>
      <c r="O964" s="43">
        <f t="shared" si="208"/>
        <v>0</v>
      </c>
      <c r="P964" s="43">
        <f t="shared" si="208"/>
        <v>0</v>
      </c>
      <c r="Q964" s="43">
        <f t="shared" si="208"/>
        <v>0</v>
      </c>
      <c r="R964" s="43">
        <f t="shared" si="208"/>
        <v>0</v>
      </c>
      <c r="S964" s="43">
        <f t="shared" si="208"/>
        <v>0</v>
      </c>
      <c r="T964" s="43">
        <f t="shared" si="208"/>
        <v>0</v>
      </c>
      <c r="U964" s="43">
        <f t="shared" si="208"/>
        <v>0</v>
      </c>
      <c r="V964" s="43">
        <f t="shared" si="208"/>
        <v>0</v>
      </c>
      <c r="W964" s="43">
        <f t="shared" si="208"/>
        <v>0</v>
      </c>
      <c r="X964" s="43">
        <f t="shared" si="208"/>
        <v>0</v>
      </c>
      <c r="Y964" s="43">
        <f t="shared" si="208"/>
        <v>0</v>
      </c>
      <c r="Z964" s="43">
        <f t="shared" si="208"/>
        <v>156144.84</v>
      </c>
      <c r="AA964" s="43">
        <f t="shared" si="208"/>
        <v>228520855.16</v>
      </c>
      <c r="AB964" s="44">
        <f>Z964/D964</f>
        <v>6.8281829829847335E-4</v>
      </c>
      <c r="AC964" s="35"/>
      <c r="AE964" s="37"/>
    </row>
    <row r="965" spans="1:31" s="36" customFormat="1" ht="18" hidden="1" customHeight="1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>
      <c r="A966" s="42" t="s">
        <v>40</v>
      </c>
      <c r="B966" s="43">
        <f t="shared" ref="B966:AA966" si="209">B965+B964</f>
        <v>228677000</v>
      </c>
      <c r="C966" s="43">
        <f t="shared" si="209"/>
        <v>0</v>
      </c>
      <c r="D966" s="43">
        <f t="shared" si="209"/>
        <v>228677000</v>
      </c>
      <c r="E966" s="43">
        <f t="shared" si="209"/>
        <v>156144.84</v>
      </c>
      <c r="F966" s="43">
        <f t="shared" si="209"/>
        <v>0</v>
      </c>
      <c r="G966" s="43">
        <f t="shared" si="209"/>
        <v>0</v>
      </c>
      <c r="H966" s="43">
        <f t="shared" si="209"/>
        <v>0</v>
      </c>
      <c r="I966" s="43">
        <f t="shared" si="209"/>
        <v>0</v>
      </c>
      <c r="J966" s="43">
        <f t="shared" si="209"/>
        <v>0</v>
      </c>
      <c r="K966" s="43">
        <f t="shared" si="209"/>
        <v>0</v>
      </c>
      <c r="L966" s="43">
        <f t="shared" si="209"/>
        <v>0</v>
      </c>
      <c r="M966" s="43">
        <f t="shared" si="209"/>
        <v>0</v>
      </c>
      <c r="N966" s="43">
        <f t="shared" si="209"/>
        <v>156144.84</v>
      </c>
      <c r="O966" s="43">
        <f t="shared" si="209"/>
        <v>0</v>
      </c>
      <c r="P966" s="43">
        <f t="shared" si="209"/>
        <v>0</v>
      </c>
      <c r="Q966" s="43">
        <f t="shared" si="209"/>
        <v>0</v>
      </c>
      <c r="R966" s="43">
        <f t="shared" si="209"/>
        <v>0</v>
      </c>
      <c r="S966" s="43">
        <f t="shared" si="209"/>
        <v>0</v>
      </c>
      <c r="T966" s="43">
        <f t="shared" si="209"/>
        <v>0</v>
      </c>
      <c r="U966" s="43">
        <f t="shared" si="209"/>
        <v>0</v>
      </c>
      <c r="V966" s="43">
        <f t="shared" si="209"/>
        <v>0</v>
      </c>
      <c r="W966" s="43">
        <f t="shared" si="209"/>
        <v>0</v>
      </c>
      <c r="X966" s="43">
        <f t="shared" si="209"/>
        <v>0</v>
      </c>
      <c r="Y966" s="43">
        <f t="shared" si="209"/>
        <v>0</v>
      </c>
      <c r="Z966" s="43">
        <f t="shared" si="209"/>
        <v>156144.84</v>
      </c>
      <c r="AA966" s="43">
        <f t="shared" si="209"/>
        <v>228520855.16</v>
      </c>
      <c r="AB966" s="44">
        <f>Z966/D966</f>
        <v>6.8281829829847335E-4</v>
      </c>
      <c r="AC966" s="46"/>
      <c r="AE966" s="37"/>
    </row>
    <row r="967" spans="1:31" s="36" customFormat="1" ht="15" customHeight="1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>
      <c r="A971" s="40" t="s">
        <v>35</v>
      </c>
      <c r="B971" s="34">
        <f>[1]consoCURRENT!E20015</f>
        <v>359419000</v>
      </c>
      <c r="C971" s="34">
        <f>[1]consoCURRENT!F20015</f>
        <v>0</v>
      </c>
      <c r="D971" s="34">
        <f>[1]consoCURRENT!G20015</f>
        <v>359419000</v>
      </c>
      <c r="E971" s="34">
        <f>[1]consoCURRENT!H20015</f>
        <v>3417520</v>
      </c>
      <c r="F971" s="34">
        <f>[1]consoCURRENT!I20015</f>
        <v>0</v>
      </c>
      <c r="G971" s="34">
        <f>[1]consoCURRENT!J20015</f>
        <v>0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3417520</v>
      </c>
      <c r="O971" s="34">
        <f>[1]consoCURRENT!R20015</f>
        <v>0</v>
      </c>
      <c r="P971" s="34">
        <f>[1]consoCURRENT!S20015</f>
        <v>0</v>
      </c>
      <c r="Q971" s="34">
        <f>[1]consoCURRENT!T20015</f>
        <v>0</v>
      </c>
      <c r="R971" s="34">
        <f>[1]consoCURRENT!U20015</f>
        <v>0</v>
      </c>
      <c r="S971" s="34">
        <f>[1]consoCURRENT!V20015</f>
        <v>0</v>
      </c>
      <c r="T971" s="34">
        <f>[1]consoCURRENT!W20015</f>
        <v>0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>SUM(M971:Y971)</f>
        <v>3417520</v>
      </c>
      <c r="AA971" s="34">
        <f>D971-Z971</f>
        <v>356001480</v>
      </c>
      <c r="AB971" s="41">
        <f>Z971/D971</f>
        <v>9.5084567037357522E-3</v>
      </c>
      <c r="AC971" s="35"/>
      <c r="AE971" s="37"/>
    </row>
    <row r="972" spans="1:31" s="36" customFormat="1" ht="18" hidden="1" customHeight="1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>SUM(M972:Y972)</f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>SUM(M973:Y973)</f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>
      <c r="A974" s="42" t="s">
        <v>38</v>
      </c>
      <c r="B974" s="43">
        <f t="shared" ref="B974:AA974" si="210">SUM(B970:B973)</f>
        <v>359419000</v>
      </c>
      <c r="C974" s="43">
        <f t="shared" si="210"/>
        <v>0</v>
      </c>
      <c r="D974" s="43">
        <f t="shared" si="210"/>
        <v>359419000</v>
      </c>
      <c r="E974" s="43">
        <f t="shared" si="210"/>
        <v>3417520</v>
      </c>
      <c r="F974" s="43">
        <f t="shared" si="210"/>
        <v>0</v>
      </c>
      <c r="G974" s="43">
        <f t="shared" si="210"/>
        <v>0</v>
      </c>
      <c r="H974" s="43">
        <f t="shared" si="210"/>
        <v>0</v>
      </c>
      <c r="I974" s="43">
        <f t="shared" si="210"/>
        <v>0</v>
      </c>
      <c r="J974" s="43">
        <f t="shared" si="210"/>
        <v>0</v>
      </c>
      <c r="K974" s="43">
        <f t="shared" si="210"/>
        <v>0</v>
      </c>
      <c r="L974" s="43">
        <f t="shared" si="210"/>
        <v>0</v>
      </c>
      <c r="M974" s="43">
        <f t="shared" si="210"/>
        <v>0</v>
      </c>
      <c r="N974" s="43">
        <f t="shared" si="210"/>
        <v>3417520</v>
      </c>
      <c r="O974" s="43">
        <f t="shared" si="210"/>
        <v>0</v>
      </c>
      <c r="P974" s="43">
        <f t="shared" si="210"/>
        <v>0</v>
      </c>
      <c r="Q974" s="43">
        <f t="shared" si="210"/>
        <v>0</v>
      </c>
      <c r="R974" s="43">
        <f t="shared" si="210"/>
        <v>0</v>
      </c>
      <c r="S974" s="43">
        <f t="shared" si="210"/>
        <v>0</v>
      </c>
      <c r="T974" s="43">
        <f t="shared" si="210"/>
        <v>0</v>
      </c>
      <c r="U974" s="43">
        <f t="shared" si="210"/>
        <v>0</v>
      </c>
      <c r="V974" s="43">
        <f t="shared" si="210"/>
        <v>0</v>
      </c>
      <c r="W974" s="43">
        <f t="shared" si="210"/>
        <v>0</v>
      </c>
      <c r="X974" s="43">
        <f t="shared" si="210"/>
        <v>0</v>
      </c>
      <c r="Y974" s="43">
        <f t="shared" si="210"/>
        <v>0</v>
      </c>
      <c r="Z974" s="43">
        <f t="shared" si="210"/>
        <v>3417520</v>
      </c>
      <c r="AA974" s="43">
        <f t="shared" si="210"/>
        <v>356001480</v>
      </c>
      <c r="AB974" s="44">
        <f>Z974/D974</f>
        <v>9.5084567037357522E-3</v>
      </c>
      <c r="AC974" s="35"/>
      <c r="AE974" s="37"/>
    </row>
    <row r="975" spans="1:31" s="36" customFormat="1" ht="18" hidden="1" customHeight="1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>
      <c r="A976" s="42" t="s">
        <v>40</v>
      </c>
      <c r="B976" s="43">
        <f t="shared" ref="B976:AA976" si="211">B975+B974</f>
        <v>359419000</v>
      </c>
      <c r="C976" s="43">
        <f t="shared" si="211"/>
        <v>0</v>
      </c>
      <c r="D976" s="43">
        <f t="shared" si="211"/>
        <v>359419000</v>
      </c>
      <c r="E976" s="43">
        <f t="shared" si="211"/>
        <v>3417520</v>
      </c>
      <c r="F976" s="43">
        <f t="shared" si="211"/>
        <v>0</v>
      </c>
      <c r="G976" s="43">
        <f t="shared" si="211"/>
        <v>0</v>
      </c>
      <c r="H976" s="43">
        <f t="shared" si="211"/>
        <v>0</v>
      </c>
      <c r="I976" s="43">
        <f t="shared" si="211"/>
        <v>0</v>
      </c>
      <c r="J976" s="43">
        <f t="shared" si="211"/>
        <v>0</v>
      </c>
      <c r="K976" s="43">
        <f t="shared" si="211"/>
        <v>0</v>
      </c>
      <c r="L976" s="43">
        <f t="shared" si="211"/>
        <v>0</v>
      </c>
      <c r="M976" s="43">
        <f t="shared" si="211"/>
        <v>0</v>
      </c>
      <c r="N976" s="43">
        <f t="shared" si="211"/>
        <v>3417520</v>
      </c>
      <c r="O976" s="43">
        <f t="shared" si="211"/>
        <v>0</v>
      </c>
      <c r="P976" s="43">
        <f t="shared" si="211"/>
        <v>0</v>
      </c>
      <c r="Q976" s="43">
        <f t="shared" si="211"/>
        <v>0</v>
      </c>
      <c r="R976" s="43">
        <f t="shared" si="211"/>
        <v>0</v>
      </c>
      <c r="S976" s="43">
        <f t="shared" si="211"/>
        <v>0</v>
      </c>
      <c r="T976" s="43">
        <f t="shared" si="211"/>
        <v>0</v>
      </c>
      <c r="U976" s="43">
        <f t="shared" si="211"/>
        <v>0</v>
      </c>
      <c r="V976" s="43">
        <f t="shared" si="211"/>
        <v>0</v>
      </c>
      <c r="W976" s="43">
        <f t="shared" si="211"/>
        <v>0</v>
      </c>
      <c r="X976" s="43">
        <f t="shared" si="211"/>
        <v>0</v>
      </c>
      <c r="Y976" s="43">
        <f t="shared" si="211"/>
        <v>0</v>
      </c>
      <c r="Z976" s="43">
        <f t="shared" si="211"/>
        <v>3417520</v>
      </c>
      <c r="AA976" s="43">
        <f t="shared" si="211"/>
        <v>356001480</v>
      </c>
      <c r="AB976" s="44">
        <f>Z976/D976</f>
        <v>9.5084567037357522E-3</v>
      </c>
      <c r="AC976" s="46"/>
      <c r="AE976" s="37"/>
    </row>
    <row r="977" spans="1:31" s="36" customFormat="1" ht="15" customHeight="1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36.75" customHeight="1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>
      <c r="A981" s="40" t="s">
        <v>35</v>
      </c>
      <c r="B981" s="34">
        <f>[1]consoCURRENT!E20228</f>
        <v>203030000</v>
      </c>
      <c r="C981" s="34">
        <f>[1]consoCURRENT!F20228</f>
        <v>0</v>
      </c>
      <c r="D981" s="34">
        <f>[1]consoCURRENT!G20228</f>
        <v>203030000</v>
      </c>
      <c r="E981" s="34">
        <f>[1]consoCURRENT!H20228</f>
        <v>5461128.1200000001</v>
      </c>
      <c r="F981" s="34">
        <f>[1]consoCURRENT!I20228</f>
        <v>0</v>
      </c>
      <c r="G981" s="34">
        <f>[1]consoCURRENT!J20228</f>
        <v>0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5461128.1200000001</v>
      </c>
      <c r="O981" s="34">
        <f>[1]consoCURRENT!R20228</f>
        <v>0</v>
      </c>
      <c r="P981" s="34">
        <f>[1]consoCURRENT!S20228</f>
        <v>0</v>
      </c>
      <c r="Q981" s="34">
        <f>[1]consoCURRENT!T20228</f>
        <v>0</v>
      </c>
      <c r="R981" s="34">
        <f>[1]consoCURRENT!U20228</f>
        <v>0</v>
      </c>
      <c r="S981" s="34">
        <f>[1]consoCURRENT!V20228</f>
        <v>0</v>
      </c>
      <c r="T981" s="34">
        <f>[1]consoCURRENT!W20228</f>
        <v>0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>SUM(M981:Y981)</f>
        <v>5461128.1200000001</v>
      </c>
      <c r="AA981" s="34">
        <f>D981-Z981</f>
        <v>197568871.88</v>
      </c>
      <c r="AB981" s="41">
        <f>Z981/D981</f>
        <v>2.68981338718416E-2</v>
      </c>
      <c r="AC981" s="35"/>
      <c r="AE981" s="37"/>
    </row>
    <row r="982" spans="1:31" s="36" customFormat="1" ht="18" hidden="1" customHeight="1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>SUM(M982:Y982)</f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>SUM(M983:Y983)</f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>
      <c r="A984" s="42" t="s">
        <v>38</v>
      </c>
      <c r="B984" s="43">
        <f t="shared" ref="B984:AA984" si="212">SUM(B980:B983)</f>
        <v>203030000</v>
      </c>
      <c r="C984" s="43">
        <f t="shared" si="212"/>
        <v>0</v>
      </c>
      <c r="D984" s="43">
        <f t="shared" si="212"/>
        <v>203030000</v>
      </c>
      <c r="E984" s="43">
        <f t="shared" si="212"/>
        <v>5461128.1200000001</v>
      </c>
      <c r="F984" s="43">
        <f t="shared" si="212"/>
        <v>0</v>
      </c>
      <c r="G984" s="43">
        <f t="shared" si="212"/>
        <v>0</v>
      </c>
      <c r="H984" s="43">
        <f t="shared" si="212"/>
        <v>0</v>
      </c>
      <c r="I984" s="43">
        <f t="shared" si="212"/>
        <v>0</v>
      </c>
      <c r="J984" s="43">
        <f t="shared" si="212"/>
        <v>0</v>
      </c>
      <c r="K984" s="43">
        <f t="shared" si="212"/>
        <v>0</v>
      </c>
      <c r="L984" s="43">
        <f t="shared" si="212"/>
        <v>0</v>
      </c>
      <c r="M984" s="43">
        <f t="shared" si="212"/>
        <v>0</v>
      </c>
      <c r="N984" s="43">
        <f t="shared" si="212"/>
        <v>5461128.1200000001</v>
      </c>
      <c r="O984" s="43">
        <f t="shared" si="212"/>
        <v>0</v>
      </c>
      <c r="P984" s="43">
        <f t="shared" si="212"/>
        <v>0</v>
      </c>
      <c r="Q984" s="43">
        <f t="shared" si="212"/>
        <v>0</v>
      </c>
      <c r="R984" s="43">
        <f t="shared" si="212"/>
        <v>0</v>
      </c>
      <c r="S984" s="43">
        <f t="shared" si="212"/>
        <v>0</v>
      </c>
      <c r="T984" s="43">
        <f t="shared" si="212"/>
        <v>0</v>
      </c>
      <c r="U984" s="43">
        <f t="shared" si="212"/>
        <v>0</v>
      </c>
      <c r="V984" s="43">
        <f t="shared" si="212"/>
        <v>0</v>
      </c>
      <c r="W984" s="43">
        <f t="shared" si="212"/>
        <v>0</v>
      </c>
      <c r="X984" s="43">
        <f t="shared" si="212"/>
        <v>0</v>
      </c>
      <c r="Y984" s="43">
        <f t="shared" si="212"/>
        <v>0</v>
      </c>
      <c r="Z984" s="43">
        <f t="shared" si="212"/>
        <v>5461128.1200000001</v>
      </c>
      <c r="AA984" s="43">
        <f t="shared" si="212"/>
        <v>197568871.88</v>
      </c>
      <c r="AB984" s="44">
        <f>Z984/D984</f>
        <v>2.68981338718416E-2</v>
      </c>
      <c r="AC984" s="35"/>
      <c r="AE984" s="37"/>
    </row>
    <row r="985" spans="1:31" s="36" customFormat="1" ht="18" hidden="1" customHeight="1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>
      <c r="A986" s="42" t="s">
        <v>40</v>
      </c>
      <c r="B986" s="43">
        <f t="shared" ref="B986:AA986" si="213">B985+B984</f>
        <v>203030000</v>
      </c>
      <c r="C986" s="43">
        <f t="shared" si="213"/>
        <v>0</v>
      </c>
      <c r="D986" s="43">
        <f t="shared" si="213"/>
        <v>203030000</v>
      </c>
      <c r="E986" s="43">
        <f t="shared" si="213"/>
        <v>5461128.1200000001</v>
      </c>
      <c r="F986" s="43">
        <f t="shared" si="213"/>
        <v>0</v>
      </c>
      <c r="G986" s="43">
        <f t="shared" si="213"/>
        <v>0</v>
      </c>
      <c r="H986" s="43">
        <f t="shared" si="213"/>
        <v>0</v>
      </c>
      <c r="I986" s="43">
        <f t="shared" si="213"/>
        <v>0</v>
      </c>
      <c r="J986" s="43">
        <f t="shared" si="213"/>
        <v>0</v>
      </c>
      <c r="K986" s="43">
        <f t="shared" si="213"/>
        <v>0</v>
      </c>
      <c r="L986" s="43">
        <f t="shared" si="213"/>
        <v>0</v>
      </c>
      <c r="M986" s="43">
        <f t="shared" si="213"/>
        <v>0</v>
      </c>
      <c r="N986" s="43">
        <f t="shared" si="213"/>
        <v>5461128.1200000001</v>
      </c>
      <c r="O986" s="43">
        <f t="shared" si="213"/>
        <v>0</v>
      </c>
      <c r="P986" s="43">
        <f t="shared" si="213"/>
        <v>0</v>
      </c>
      <c r="Q986" s="43">
        <f t="shared" si="213"/>
        <v>0</v>
      </c>
      <c r="R986" s="43">
        <f t="shared" si="213"/>
        <v>0</v>
      </c>
      <c r="S986" s="43">
        <f t="shared" si="213"/>
        <v>0</v>
      </c>
      <c r="T986" s="43">
        <f t="shared" si="213"/>
        <v>0</v>
      </c>
      <c r="U986" s="43">
        <f t="shared" si="213"/>
        <v>0</v>
      </c>
      <c r="V986" s="43">
        <f t="shared" si="213"/>
        <v>0</v>
      </c>
      <c r="W986" s="43">
        <f t="shared" si="213"/>
        <v>0</v>
      </c>
      <c r="X986" s="43">
        <f t="shared" si="213"/>
        <v>0</v>
      </c>
      <c r="Y986" s="43">
        <f t="shared" si="213"/>
        <v>0</v>
      </c>
      <c r="Z986" s="43">
        <f t="shared" si="213"/>
        <v>5461128.1200000001</v>
      </c>
      <c r="AA986" s="43">
        <f t="shared" si="213"/>
        <v>197568871.88</v>
      </c>
      <c r="AB986" s="44">
        <f>Z986/D986</f>
        <v>2.68981338718416E-2</v>
      </c>
      <c r="AC986" s="46"/>
      <c r="AE986" s="37"/>
    </row>
    <row r="987" spans="1:31" s="36" customFormat="1" ht="15" customHeight="1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9" customHeight="1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>
      <c r="A991" s="40" t="s">
        <v>35</v>
      </c>
      <c r="B991" s="34">
        <f>[1]consoCURRENT!E20441</f>
        <v>335192000</v>
      </c>
      <c r="C991" s="34">
        <f>[1]consoCURRENT!F20441</f>
        <v>0</v>
      </c>
      <c r="D991" s="34">
        <f>[1]consoCURRENT!G20441</f>
        <v>335192000</v>
      </c>
      <c r="E991" s="34">
        <f>[1]consoCURRENT!H20441</f>
        <v>179336.85</v>
      </c>
      <c r="F991" s="34">
        <f>[1]consoCURRENT!I20441</f>
        <v>0</v>
      </c>
      <c r="G991" s="34">
        <f>[1]consoCURRENT!J20441</f>
        <v>0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179336.85</v>
      </c>
      <c r="O991" s="34">
        <f>[1]consoCURRENT!R20441</f>
        <v>0</v>
      </c>
      <c r="P991" s="34">
        <f>[1]consoCURRENT!S20441</f>
        <v>0</v>
      </c>
      <c r="Q991" s="34">
        <f>[1]consoCURRENT!T20441</f>
        <v>0</v>
      </c>
      <c r="R991" s="34">
        <f>[1]consoCURRENT!U20441</f>
        <v>0</v>
      </c>
      <c r="S991" s="34">
        <f>[1]consoCURRENT!V20441</f>
        <v>0</v>
      </c>
      <c r="T991" s="34">
        <f>[1]consoCURRENT!W20441</f>
        <v>0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>SUM(M991:Y991)</f>
        <v>179336.85</v>
      </c>
      <c r="AA991" s="34">
        <f>D991-Z991</f>
        <v>335012663.14999998</v>
      </c>
      <c r="AB991" s="41">
        <f>Z991/D991</f>
        <v>5.350272381202415E-4</v>
      </c>
      <c r="AC991" s="35"/>
      <c r="AE991" s="37"/>
    </row>
    <row r="992" spans="1:31" s="36" customFormat="1" ht="18" hidden="1" customHeight="1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>SUM(M992:Y992)</f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>SUM(M993:Y993)</f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>
      <c r="A994" s="42" t="s">
        <v>38</v>
      </c>
      <c r="B994" s="43">
        <f t="shared" ref="B994:AA994" si="214">SUM(B990:B993)</f>
        <v>335192000</v>
      </c>
      <c r="C994" s="43">
        <f t="shared" si="214"/>
        <v>0</v>
      </c>
      <c r="D994" s="43">
        <f t="shared" si="214"/>
        <v>335192000</v>
      </c>
      <c r="E994" s="43">
        <f t="shared" si="214"/>
        <v>179336.85</v>
      </c>
      <c r="F994" s="43">
        <f t="shared" si="214"/>
        <v>0</v>
      </c>
      <c r="G994" s="43">
        <f t="shared" si="214"/>
        <v>0</v>
      </c>
      <c r="H994" s="43">
        <f t="shared" si="214"/>
        <v>0</v>
      </c>
      <c r="I994" s="43">
        <f t="shared" si="214"/>
        <v>0</v>
      </c>
      <c r="J994" s="43">
        <f t="shared" si="214"/>
        <v>0</v>
      </c>
      <c r="K994" s="43">
        <f t="shared" si="214"/>
        <v>0</v>
      </c>
      <c r="L994" s="43">
        <f t="shared" si="214"/>
        <v>0</v>
      </c>
      <c r="M994" s="43">
        <f t="shared" si="214"/>
        <v>0</v>
      </c>
      <c r="N994" s="43">
        <f t="shared" si="214"/>
        <v>179336.85</v>
      </c>
      <c r="O994" s="43">
        <f t="shared" si="214"/>
        <v>0</v>
      </c>
      <c r="P994" s="43">
        <f t="shared" si="214"/>
        <v>0</v>
      </c>
      <c r="Q994" s="43">
        <f t="shared" si="214"/>
        <v>0</v>
      </c>
      <c r="R994" s="43">
        <f t="shared" si="214"/>
        <v>0</v>
      </c>
      <c r="S994" s="43">
        <f t="shared" si="214"/>
        <v>0</v>
      </c>
      <c r="T994" s="43">
        <f t="shared" si="214"/>
        <v>0</v>
      </c>
      <c r="U994" s="43">
        <f t="shared" si="214"/>
        <v>0</v>
      </c>
      <c r="V994" s="43">
        <f t="shared" si="214"/>
        <v>0</v>
      </c>
      <c r="W994" s="43">
        <f t="shared" si="214"/>
        <v>0</v>
      </c>
      <c r="X994" s="43">
        <f t="shared" si="214"/>
        <v>0</v>
      </c>
      <c r="Y994" s="43">
        <f t="shared" si="214"/>
        <v>0</v>
      </c>
      <c r="Z994" s="43">
        <f t="shared" si="214"/>
        <v>179336.85</v>
      </c>
      <c r="AA994" s="43">
        <f t="shared" si="214"/>
        <v>335012663.14999998</v>
      </c>
      <c r="AB994" s="44">
        <f>Z994/D994</f>
        <v>5.350272381202415E-4</v>
      </c>
      <c r="AC994" s="35"/>
      <c r="AE994" s="37"/>
    </row>
    <row r="995" spans="1:31" s="36" customFormat="1" ht="18" hidden="1" customHeight="1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>
      <c r="A996" s="42" t="s">
        <v>40</v>
      </c>
      <c r="B996" s="43">
        <f t="shared" ref="B996:AA996" si="215">B995+B994</f>
        <v>335192000</v>
      </c>
      <c r="C996" s="43">
        <f t="shared" si="215"/>
        <v>0</v>
      </c>
      <c r="D996" s="43">
        <f t="shared" si="215"/>
        <v>335192000</v>
      </c>
      <c r="E996" s="43">
        <f t="shared" si="215"/>
        <v>179336.85</v>
      </c>
      <c r="F996" s="43">
        <f t="shared" si="215"/>
        <v>0</v>
      </c>
      <c r="G996" s="43">
        <f t="shared" si="215"/>
        <v>0</v>
      </c>
      <c r="H996" s="43">
        <f t="shared" si="215"/>
        <v>0</v>
      </c>
      <c r="I996" s="43">
        <f t="shared" si="215"/>
        <v>0</v>
      </c>
      <c r="J996" s="43">
        <f t="shared" si="215"/>
        <v>0</v>
      </c>
      <c r="K996" s="43">
        <f t="shared" si="215"/>
        <v>0</v>
      </c>
      <c r="L996" s="43">
        <f t="shared" si="215"/>
        <v>0</v>
      </c>
      <c r="M996" s="43">
        <f t="shared" si="215"/>
        <v>0</v>
      </c>
      <c r="N996" s="43">
        <f t="shared" si="215"/>
        <v>179336.85</v>
      </c>
      <c r="O996" s="43">
        <f t="shared" si="215"/>
        <v>0</v>
      </c>
      <c r="P996" s="43">
        <f t="shared" si="215"/>
        <v>0</v>
      </c>
      <c r="Q996" s="43">
        <f t="shared" si="215"/>
        <v>0</v>
      </c>
      <c r="R996" s="43">
        <f t="shared" si="215"/>
        <v>0</v>
      </c>
      <c r="S996" s="43">
        <f t="shared" si="215"/>
        <v>0</v>
      </c>
      <c r="T996" s="43">
        <f t="shared" si="215"/>
        <v>0</v>
      </c>
      <c r="U996" s="43">
        <f t="shared" si="215"/>
        <v>0</v>
      </c>
      <c r="V996" s="43">
        <f t="shared" si="215"/>
        <v>0</v>
      </c>
      <c r="W996" s="43">
        <f t="shared" si="215"/>
        <v>0</v>
      </c>
      <c r="X996" s="43">
        <f t="shared" si="215"/>
        <v>0</v>
      </c>
      <c r="Y996" s="43">
        <f t="shared" si="215"/>
        <v>0</v>
      </c>
      <c r="Z996" s="43">
        <f t="shared" si="215"/>
        <v>179336.85</v>
      </c>
      <c r="AA996" s="43">
        <f t="shared" si="215"/>
        <v>335012663.14999998</v>
      </c>
      <c r="AB996" s="44">
        <f>Z996/D996</f>
        <v>5.350272381202415E-4</v>
      </c>
      <c r="AC996" s="46"/>
      <c r="AE996" s="37"/>
    </row>
    <row r="997" spans="1:31" s="36" customFormat="1" ht="15" customHeight="1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0.75" customHeight="1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>
      <c r="A1001" s="40" t="s">
        <v>35</v>
      </c>
      <c r="B1001" s="34">
        <f>[1]consoCURRENT!E20654</f>
        <v>364759000</v>
      </c>
      <c r="C1001" s="34">
        <f>[1]consoCURRENT!F20654</f>
        <v>0</v>
      </c>
      <c r="D1001" s="34">
        <f>[1]consoCURRENT!G20654</f>
        <v>364759000</v>
      </c>
      <c r="E1001" s="34">
        <f>[1]consoCURRENT!H20654</f>
        <v>164406.43000000002</v>
      </c>
      <c r="F1001" s="34">
        <f>[1]consoCURRENT!I20654</f>
        <v>0</v>
      </c>
      <c r="G1001" s="34">
        <f>[1]consoCURRENT!J20654</f>
        <v>0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164406.43000000002</v>
      </c>
      <c r="O1001" s="34">
        <f>[1]consoCURRENT!R20654</f>
        <v>0</v>
      </c>
      <c r="P1001" s="34">
        <f>[1]consoCURRENT!S20654</f>
        <v>0</v>
      </c>
      <c r="Q1001" s="34">
        <f>[1]consoCURRENT!T20654</f>
        <v>0</v>
      </c>
      <c r="R1001" s="34">
        <f>[1]consoCURRENT!U20654</f>
        <v>0</v>
      </c>
      <c r="S1001" s="34">
        <f>[1]consoCURRENT!V20654</f>
        <v>0</v>
      </c>
      <c r="T1001" s="34">
        <f>[1]consoCURRENT!W20654</f>
        <v>0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>SUM(M1001:Y1001)</f>
        <v>164406.43000000002</v>
      </c>
      <c r="AA1001" s="34">
        <f>D1001-Z1001</f>
        <v>364594593.56999999</v>
      </c>
      <c r="AB1001" s="41">
        <f>Z1001/D1001</f>
        <v>4.5072617810664031E-4</v>
      </c>
      <c r="AC1001" s="35"/>
      <c r="AE1001" s="37"/>
    </row>
    <row r="1002" spans="1:31" s="36" customFormat="1" ht="18" hidden="1" customHeight="1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>SUM(M1002:Y1002)</f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>SUM(M1003:Y1003)</f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>
      <c r="A1004" s="42" t="s">
        <v>38</v>
      </c>
      <c r="B1004" s="43">
        <f t="shared" ref="B1004:AA1004" si="216">SUM(B1000:B1003)</f>
        <v>364759000</v>
      </c>
      <c r="C1004" s="43">
        <f t="shared" si="216"/>
        <v>0</v>
      </c>
      <c r="D1004" s="43">
        <f t="shared" si="216"/>
        <v>364759000</v>
      </c>
      <c r="E1004" s="43">
        <f t="shared" si="216"/>
        <v>164406.43000000002</v>
      </c>
      <c r="F1004" s="43">
        <f t="shared" si="216"/>
        <v>0</v>
      </c>
      <c r="G1004" s="43">
        <f t="shared" si="216"/>
        <v>0</v>
      </c>
      <c r="H1004" s="43">
        <f t="shared" si="216"/>
        <v>0</v>
      </c>
      <c r="I1004" s="43">
        <f t="shared" si="216"/>
        <v>0</v>
      </c>
      <c r="J1004" s="43">
        <f t="shared" si="216"/>
        <v>0</v>
      </c>
      <c r="K1004" s="43">
        <f t="shared" si="216"/>
        <v>0</v>
      </c>
      <c r="L1004" s="43">
        <f t="shared" si="216"/>
        <v>0</v>
      </c>
      <c r="M1004" s="43">
        <f t="shared" si="216"/>
        <v>0</v>
      </c>
      <c r="N1004" s="43">
        <f t="shared" si="216"/>
        <v>164406.43000000002</v>
      </c>
      <c r="O1004" s="43">
        <f t="shared" si="216"/>
        <v>0</v>
      </c>
      <c r="P1004" s="43">
        <f t="shared" si="216"/>
        <v>0</v>
      </c>
      <c r="Q1004" s="43">
        <f t="shared" si="216"/>
        <v>0</v>
      </c>
      <c r="R1004" s="43">
        <f t="shared" si="216"/>
        <v>0</v>
      </c>
      <c r="S1004" s="43">
        <f t="shared" si="216"/>
        <v>0</v>
      </c>
      <c r="T1004" s="43">
        <f t="shared" si="216"/>
        <v>0</v>
      </c>
      <c r="U1004" s="43">
        <f t="shared" si="216"/>
        <v>0</v>
      </c>
      <c r="V1004" s="43">
        <f t="shared" si="216"/>
        <v>0</v>
      </c>
      <c r="W1004" s="43">
        <f t="shared" si="216"/>
        <v>0</v>
      </c>
      <c r="X1004" s="43">
        <f t="shared" si="216"/>
        <v>0</v>
      </c>
      <c r="Y1004" s="43">
        <f t="shared" si="216"/>
        <v>0</v>
      </c>
      <c r="Z1004" s="43">
        <f t="shared" si="216"/>
        <v>164406.43000000002</v>
      </c>
      <c r="AA1004" s="43">
        <f t="shared" si="216"/>
        <v>364594593.56999999</v>
      </c>
      <c r="AB1004" s="44">
        <f>Z1004/D1004</f>
        <v>4.5072617810664031E-4</v>
      </c>
      <c r="AC1004" s="35"/>
      <c r="AE1004" s="37"/>
    </row>
    <row r="1005" spans="1:31" s="36" customFormat="1" ht="18" hidden="1" customHeight="1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>
      <c r="A1006" s="42" t="s">
        <v>40</v>
      </c>
      <c r="B1006" s="43">
        <f t="shared" ref="B1006:AA1006" si="217">B1005+B1004</f>
        <v>364759000</v>
      </c>
      <c r="C1006" s="43">
        <f t="shared" si="217"/>
        <v>0</v>
      </c>
      <c r="D1006" s="43">
        <f t="shared" si="217"/>
        <v>364759000</v>
      </c>
      <c r="E1006" s="43">
        <f t="shared" si="217"/>
        <v>164406.43000000002</v>
      </c>
      <c r="F1006" s="43">
        <f t="shared" si="217"/>
        <v>0</v>
      </c>
      <c r="G1006" s="43">
        <f t="shared" si="217"/>
        <v>0</v>
      </c>
      <c r="H1006" s="43">
        <f t="shared" si="217"/>
        <v>0</v>
      </c>
      <c r="I1006" s="43">
        <f t="shared" si="217"/>
        <v>0</v>
      </c>
      <c r="J1006" s="43">
        <f t="shared" si="217"/>
        <v>0</v>
      </c>
      <c r="K1006" s="43">
        <f t="shared" si="217"/>
        <v>0</v>
      </c>
      <c r="L1006" s="43">
        <f t="shared" si="217"/>
        <v>0</v>
      </c>
      <c r="M1006" s="43">
        <f t="shared" si="217"/>
        <v>0</v>
      </c>
      <c r="N1006" s="43">
        <f t="shared" si="217"/>
        <v>164406.43000000002</v>
      </c>
      <c r="O1006" s="43">
        <f t="shared" si="217"/>
        <v>0</v>
      </c>
      <c r="P1006" s="43">
        <f t="shared" si="217"/>
        <v>0</v>
      </c>
      <c r="Q1006" s="43">
        <f t="shared" si="217"/>
        <v>0</v>
      </c>
      <c r="R1006" s="43">
        <f t="shared" si="217"/>
        <v>0</v>
      </c>
      <c r="S1006" s="43">
        <f t="shared" si="217"/>
        <v>0</v>
      </c>
      <c r="T1006" s="43">
        <f t="shared" si="217"/>
        <v>0</v>
      </c>
      <c r="U1006" s="43">
        <f t="shared" si="217"/>
        <v>0</v>
      </c>
      <c r="V1006" s="43">
        <f t="shared" si="217"/>
        <v>0</v>
      </c>
      <c r="W1006" s="43">
        <f t="shared" si="217"/>
        <v>0</v>
      </c>
      <c r="X1006" s="43">
        <f t="shared" si="217"/>
        <v>0</v>
      </c>
      <c r="Y1006" s="43">
        <f t="shared" si="217"/>
        <v>0</v>
      </c>
      <c r="Z1006" s="43">
        <f t="shared" si="217"/>
        <v>164406.43000000002</v>
      </c>
      <c r="AA1006" s="43">
        <f t="shared" si="217"/>
        <v>364594593.56999999</v>
      </c>
      <c r="AB1006" s="44">
        <f>Z1006/D1006</f>
        <v>4.5072617810664031E-4</v>
      </c>
      <c r="AC1006" s="46"/>
      <c r="AE1006" s="37"/>
    </row>
    <row r="1007" spans="1:31" s="36" customFormat="1" ht="15" customHeight="1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>
      <c r="A1011" s="40" t="s">
        <v>35</v>
      </c>
      <c r="B1011" s="34">
        <f>[1]consoCURRENT!E20867</f>
        <v>347669000</v>
      </c>
      <c r="C1011" s="34">
        <f>[1]consoCURRENT!F20867</f>
        <v>0</v>
      </c>
      <c r="D1011" s="34">
        <f>[1]consoCURRENT!G20867</f>
        <v>347669000</v>
      </c>
      <c r="E1011" s="34">
        <f>[1]consoCURRENT!H20867</f>
        <v>5008312.8</v>
      </c>
      <c r="F1011" s="34">
        <f>[1]consoCURRENT!I20867</f>
        <v>0</v>
      </c>
      <c r="G1011" s="34">
        <f>[1]consoCURRENT!J20867</f>
        <v>0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5008312.8</v>
      </c>
      <c r="O1011" s="34">
        <f>[1]consoCURRENT!R20867</f>
        <v>0</v>
      </c>
      <c r="P1011" s="34">
        <f>[1]consoCURRENT!S20867</f>
        <v>0</v>
      </c>
      <c r="Q1011" s="34">
        <f>[1]consoCURRENT!T20867</f>
        <v>0</v>
      </c>
      <c r="R1011" s="34">
        <f>[1]consoCURRENT!U20867</f>
        <v>0</v>
      </c>
      <c r="S1011" s="34">
        <f>[1]consoCURRENT!V20867</f>
        <v>0</v>
      </c>
      <c r="T1011" s="34">
        <f>[1]consoCURRENT!W20867</f>
        <v>0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>SUM(M1011:Y1011)</f>
        <v>5008312.8</v>
      </c>
      <c r="AA1011" s="34">
        <f>D1011-Z1011</f>
        <v>342660687.19999999</v>
      </c>
      <c r="AB1011" s="41">
        <f>Z1011/D1011</f>
        <v>1.4405405141096847E-2</v>
      </c>
      <c r="AC1011" s="35"/>
      <c r="AE1011" s="37"/>
    </row>
    <row r="1012" spans="1:31" s="36" customFormat="1" ht="18" hidden="1" customHeight="1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>SUM(M1012:Y1012)</f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>SUM(M1013:Y1013)</f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>
      <c r="A1014" s="42" t="s">
        <v>38</v>
      </c>
      <c r="B1014" s="43">
        <f t="shared" ref="B1014:AA1014" si="218">SUM(B1010:B1013)</f>
        <v>347669000</v>
      </c>
      <c r="C1014" s="43">
        <f t="shared" si="218"/>
        <v>0</v>
      </c>
      <c r="D1014" s="43">
        <f t="shared" si="218"/>
        <v>347669000</v>
      </c>
      <c r="E1014" s="43">
        <f t="shared" si="218"/>
        <v>5008312.8</v>
      </c>
      <c r="F1014" s="43">
        <f t="shared" si="218"/>
        <v>0</v>
      </c>
      <c r="G1014" s="43">
        <f t="shared" si="218"/>
        <v>0</v>
      </c>
      <c r="H1014" s="43">
        <f t="shared" si="218"/>
        <v>0</v>
      </c>
      <c r="I1014" s="43">
        <f t="shared" si="218"/>
        <v>0</v>
      </c>
      <c r="J1014" s="43">
        <f t="shared" si="218"/>
        <v>0</v>
      </c>
      <c r="K1014" s="43">
        <f t="shared" si="218"/>
        <v>0</v>
      </c>
      <c r="L1014" s="43">
        <f t="shared" si="218"/>
        <v>0</v>
      </c>
      <c r="M1014" s="43">
        <f t="shared" si="218"/>
        <v>0</v>
      </c>
      <c r="N1014" s="43">
        <f t="shared" si="218"/>
        <v>5008312.8</v>
      </c>
      <c r="O1014" s="43">
        <f t="shared" si="218"/>
        <v>0</v>
      </c>
      <c r="P1014" s="43">
        <f t="shared" si="218"/>
        <v>0</v>
      </c>
      <c r="Q1014" s="43">
        <f t="shared" si="218"/>
        <v>0</v>
      </c>
      <c r="R1014" s="43">
        <f t="shared" si="218"/>
        <v>0</v>
      </c>
      <c r="S1014" s="43">
        <f t="shared" si="218"/>
        <v>0</v>
      </c>
      <c r="T1014" s="43">
        <f t="shared" si="218"/>
        <v>0</v>
      </c>
      <c r="U1014" s="43">
        <f t="shared" si="218"/>
        <v>0</v>
      </c>
      <c r="V1014" s="43">
        <f t="shared" si="218"/>
        <v>0</v>
      </c>
      <c r="W1014" s="43">
        <f t="shared" si="218"/>
        <v>0</v>
      </c>
      <c r="X1014" s="43">
        <f t="shared" si="218"/>
        <v>0</v>
      </c>
      <c r="Y1014" s="43">
        <f t="shared" si="218"/>
        <v>0</v>
      </c>
      <c r="Z1014" s="43">
        <f t="shared" si="218"/>
        <v>5008312.8</v>
      </c>
      <c r="AA1014" s="43">
        <f t="shared" si="218"/>
        <v>342660687.19999999</v>
      </c>
      <c r="AB1014" s="44">
        <f>Z1014/D1014</f>
        <v>1.4405405141096847E-2</v>
      </c>
      <c r="AC1014" s="35"/>
      <c r="AE1014" s="37"/>
    </row>
    <row r="1015" spans="1:31" s="36" customFormat="1" ht="18" hidden="1" customHeight="1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>
      <c r="A1016" s="42" t="s">
        <v>40</v>
      </c>
      <c r="B1016" s="43">
        <f t="shared" ref="B1016:AA1016" si="219">B1015+B1014</f>
        <v>347669000</v>
      </c>
      <c r="C1016" s="43">
        <f t="shared" si="219"/>
        <v>0</v>
      </c>
      <c r="D1016" s="43">
        <f t="shared" si="219"/>
        <v>347669000</v>
      </c>
      <c r="E1016" s="43">
        <f t="shared" si="219"/>
        <v>5008312.8</v>
      </c>
      <c r="F1016" s="43">
        <f t="shared" si="219"/>
        <v>0</v>
      </c>
      <c r="G1016" s="43">
        <f t="shared" si="219"/>
        <v>0</v>
      </c>
      <c r="H1016" s="43">
        <f t="shared" si="219"/>
        <v>0</v>
      </c>
      <c r="I1016" s="43">
        <f t="shared" si="219"/>
        <v>0</v>
      </c>
      <c r="J1016" s="43">
        <f t="shared" si="219"/>
        <v>0</v>
      </c>
      <c r="K1016" s="43">
        <f t="shared" si="219"/>
        <v>0</v>
      </c>
      <c r="L1016" s="43">
        <f t="shared" si="219"/>
        <v>0</v>
      </c>
      <c r="M1016" s="43">
        <f t="shared" si="219"/>
        <v>0</v>
      </c>
      <c r="N1016" s="43">
        <f t="shared" si="219"/>
        <v>5008312.8</v>
      </c>
      <c r="O1016" s="43">
        <f t="shared" si="219"/>
        <v>0</v>
      </c>
      <c r="P1016" s="43">
        <f t="shared" si="219"/>
        <v>0</v>
      </c>
      <c r="Q1016" s="43">
        <f t="shared" si="219"/>
        <v>0</v>
      </c>
      <c r="R1016" s="43">
        <f t="shared" si="219"/>
        <v>0</v>
      </c>
      <c r="S1016" s="43">
        <f t="shared" si="219"/>
        <v>0</v>
      </c>
      <c r="T1016" s="43">
        <f t="shared" si="219"/>
        <v>0</v>
      </c>
      <c r="U1016" s="43">
        <f t="shared" si="219"/>
        <v>0</v>
      </c>
      <c r="V1016" s="43">
        <f t="shared" si="219"/>
        <v>0</v>
      </c>
      <c r="W1016" s="43">
        <f t="shared" si="219"/>
        <v>0</v>
      </c>
      <c r="X1016" s="43">
        <f t="shared" si="219"/>
        <v>0</v>
      </c>
      <c r="Y1016" s="43">
        <f t="shared" si="219"/>
        <v>0</v>
      </c>
      <c r="Z1016" s="43">
        <f t="shared" si="219"/>
        <v>5008312.8</v>
      </c>
      <c r="AA1016" s="43">
        <f t="shared" si="219"/>
        <v>342660687.19999999</v>
      </c>
      <c r="AB1016" s="44">
        <f>Z1016/D1016</f>
        <v>1.4405405141096847E-2</v>
      </c>
      <c r="AC1016" s="46"/>
      <c r="AE1016" s="37"/>
    </row>
    <row r="1017" spans="1:31" s="36" customFormat="1" ht="15" customHeight="1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>
      <c r="A1021" s="40" t="s">
        <v>35</v>
      </c>
      <c r="B1021" s="34">
        <f>[1]consoCURRENT!E21080</f>
        <v>131685000</v>
      </c>
      <c r="C1021" s="34">
        <f>[1]consoCURRENT!F21080</f>
        <v>0</v>
      </c>
      <c r="D1021" s="34">
        <f>[1]consoCURRENT!G21080</f>
        <v>131685000</v>
      </c>
      <c r="E1021" s="34">
        <f>[1]consoCURRENT!H21080</f>
        <v>120164486.8</v>
      </c>
      <c r="F1021" s="34">
        <f>[1]consoCURRENT!I21080</f>
        <v>0</v>
      </c>
      <c r="G1021" s="34">
        <f>[1]consoCURRENT!J21080</f>
        <v>0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120164486.8</v>
      </c>
      <c r="O1021" s="34">
        <f>[1]consoCURRENT!R21080</f>
        <v>0</v>
      </c>
      <c r="P1021" s="34">
        <f>[1]consoCURRENT!S21080</f>
        <v>0</v>
      </c>
      <c r="Q1021" s="34">
        <f>[1]consoCURRENT!T21080</f>
        <v>0</v>
      </c>
      <c r="R1021" s="34">
        <f>[1]consoCURRENT!U21080</f>
        <v>0</v>
      </c>
      <c r="S1021" s="34">
        <f>[1]consoCURRENT!V21080</f>
        <v>0</v>
      </c>
      <c r="T1021" s="34">
        <f>[1]consoCURRENT!W21080</f>
        <v>0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>SUM(M1021:Y1021)</f>
        <v>120164486.8</v>
      </c>
      <c r="AA1021" s="34">
        <f>D1021-Z1021</f>
        <v>11520513.200000003</v>
      </c>
      <c r="AB1021" s="41">
        <f>Z1021/D1021</f>
        <v>0.91251461290200098</v>
      </c>
      <c r="AC1021" s="35"/>
      <c r="AE1021" s="37"/>
    </row>
    <row r="1022" spans="1:31" s="36" customFormat="1" ht="18" hidden="1" customHeight="1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>SUM(M1022:Y1022)</f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>SUM(M1023:Y1023)</f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>
      <c r="A1024" s="42" t="s">
        <v>38</v>
      </c>
      <c r="B1024" s="43">
        <f t="shared" ref="B1024:AA1024" si="220">SUM(B1020:B1023)</f>
        <v>131685000</v>
      </c>
      <c r="C1024" s="43">
        <f t="shared" si="220"/>
        <v>0</v>
      </c>
      <c r="D1024" s="43">
        <f t="shared" si="220"/>
        <v>131685000</v>
      </c>
      <c r="E1024" s="43">
        <f t="shared" si="220"/>
        <v>120164486.8</v>
      </c>
      <c r="F1024" s="43">
        <f t="shared" si="220"/>
        <v>0</v>
      </c>
      <c r="G1024" s="43">
        <f t="shared" si="220"/>
        <v>0</v>
      </c>
      <c r="H1024" s="43">
        <f t="shared" si="220"/>
        <v>0</v>
      </c>
      <c r="I1024" s="43">
        <f t="shared" si="220"/>
        <v>0</v>
      </c>
      <c r="J1024" s="43">
        <f t="shared" si="220"/>
        <v>0</v>
      </c>
      <c r="K1024" s="43">
        <f t="shared" si="220"/>
        <v>0</v>
      </c>
      <c r="L1024" s="43">
        <f t="shared" si="220"/>
        <v>0</v>
      </c>
      <c r="M1024" s="43">
        <f t="shared" si="220"/>
        <v>0</v>
      </c>
      <c r="N1024" s="43">
        <f t="shared" si="220"/>
        <v>120164486.8</v>
      </c>
      <c r="O1024" s="43">
        <f t="shared" si="220"/>
        <v>0</v>
      </c>
      <c r="P1024" s="43">
        <f t="shared" si="220"/>
        <v>0</v>
      </c>
      <c r="Q1024" s="43">
        <f t="shared" si="220"/>
        <v>0</v>
      </c>
      <c r="R1024" s="43">
        <f t="shared" si="220"/>
        <v>0</v>
      </c>
      <c r="S1024" s="43">
        <f t="shared" si="220"/>
        <v>0</v>
      </c>
      <c r="T1024" s="43">
        <f t="shared" si="220"/>
        <v>0</v>
      </c>
      <c r="U1024" s="43">
        <f t="shared" si="220"/>
        <v>0</v>
      </c>
      <c r="V1024" s="43">
        <f t="shared" si="220"/>
        <v>0</v>
      </c>
      <c r="W1024" s="43">
        <f t="shared" si="220"/>
        <v>0</v>
      </c>
      <c r="X1024" s="43">
        <f t="shared" si="220"/>
        <v>0</v>
      </c>
      <c r="Y1024" s="43">
        <f t="shared" si="220"/>
        <v>0</v>
      </c>
      <c r="Z1024" s="43">
        <f t="shared" si="220"/>
        <v>120164486.8</v>
      </c>
      <c r="AA1024" s="43">
        <f t="shared" si="220"/>
        <v>11520513.200000003</v>
      </c>
      <c r="AB1024" s="44">
        <f>Z1024/D1024</f>
        <v>0.91251461290200098</v>
      </c>
      <c r="AC1024" s="35"/>
      <c r="AE1024" s="37"/>
    </row>
    <row r="1025" spans="1:31" s="36" customFormat="1" ht="18" hidden="1" customHeight="1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>
      <c r="A1026" s="42" t="s">
        <v>40</v>
      </c>
      <c r="B1026" s="43">
        <f t="shared" ref="B1026:AA1026" si="221">B1025+B1024</f>
        <v>131685000</v>
      </c>
      <c r="C1026" s="43">
        <f t="shared" si="221"/>
        <v>0</v>
      </c>
      <c r="D1026" s="43">
        <f t="shared" si="221"/>
        <v>131685000</v>
      </c>
      <c r="E1026" s="43">
        <f t="shared" si="221"/>
        <v>120164486.8</v>
      </c>
      <c r="F1026" s="43">
        <f t="shared" si="221"/>
        <v>0</v>
      </c>
      <c r="G1026" s="43">
        <f t="shared" si="221"/>
        <v>0</v>
      </c>
      <c r="H1026" s="43">
        <f t="shared" si="221"/>
        <v>0</v>
      </c>
      <c r="I1026" s="43">
        <f t="shared" si="221"/>
        <v>0</v>
      </c>
      <c r="J1026" s="43">
        <f t="shared" si="221"/>
        <v>0</v>
      </c>
      <c r="K1026" s="43">
        <f t="shared" si="221"/>
        <v>0</v>
      </c>
      <c r="L1026" s="43">
        <f t="shared" si="221"/>
        <v>0</v>
      </c>
      <c r="M1026" s="43">
        <f t="shared" si="221"/>
        <v>0</v>
      </c>
      <c r="N1026" s="43">
        <f t="shared" si="221"/>
        <v>120164486.8</v>
      </c>
      <c r="O1026" s="43">
        <f t="shared" si="221"/>
        <v>0</v>
      </c>
      <c r="P1026" s="43">
        <f t="shared" si="221"/>
        <v>0</v>
      </c>
      <c r="Q1026" s="43">
        <f t="shared" si="221"/>
        <v>0</v>
      </c>
      <c r="R1026" s="43">
        <f t="shared" si="221"/>
        <v>0</v>
      </c>
      <c r="S1026" s="43">
        <f t="shared" si="221"/>
        <v>0</v>
      </c>
      <c r="T1026" s="43">
        <f t="shared" si="221"/>
        <v>0</v>
      </c>
      <c r="U1026" s="43">
        <f t="shared" si="221"/>
        <v>0</v>
      </c>
      <c r="V1026" s="43">
        <f t="shared" si="221"/>
        <v>0</v>
      </c>
      <c r="W1026" s="43">
        <f t="shared" si="221"/>
        <v>0</v>
      </c>
      <c r="X1026" s="43">
        <f t="shared" si="221"/>
        <v>0</v>
      </c>
      <c r="Y1026" s="43">
        <f t="shared" si="221"/>
        <v>0</v>
      </c>
      <c r="Z1026" s="43">
        <f t="shared" si="221"/>
        <v>120164486.8</v>
      </c>
      <c r="AA1026" s="43">
        <f t="shared" si="221"/>
        <v>11520513.200000003</v>
      </c>
      <c r="AB1026" s="44">
        <f>Z1026/D1026</f>
        <v>0.91251461290200098</v>
      </c>
      <c r="AC1026" s="46"/>
      <c r="AE1026" s="37"/>
    </row>
    <row r="1027" spans="1:31" s="36" customFormat="1" ht="15" customHeight="1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>
      <c r="A1028" s="56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46"/>
      <c r="AE1028" s="37"/>
    </row>
    <row r="1029" spans="1:31" s="36" customFormat="1" ht="15" customHeight="1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>
      <c r="A1031" s="40" t="s">
        <v>35</v>
      </c>
      <c r="B1031" s="34">
        <f>[1]consoCURRENT!E21293</f>
        <v>216731000</v>
      </c>
      <c r="C1031" s="34">
        <f>[1]consoCURRENT!F21293</f>
        <v>0</v>
      </c>
      <c r="D1031" s="34">
        <f>[1]consoCURRENT!G21293</f>
        <v>216731000</v>
      </c>
      <c r="E1031" s="34">
        <f>[1]consoCURRENT!H21293</f>
        <v>0</v>
      </c>
      <c r="F1031" s="34">
        <f>[1]consoCURRENT!I21293</f>
        <v>0</v>
      </c>
      <c r="G1031" s="34">
        <f>[1]consoCURRENT!J21293</f>
        <v>0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0</v>
      </c>
      <c r="O1031" s="34">
        <f>[1]consoCURRENT!R21293</f>
        <v>0</v>
      </c>
      <c r="P1031" s="34">
        <f>[1]consoCURRENT!S21293</f>
        <v>0</v>
      </c>
      <c r="Q1031" s="34">
        <f>[1]consoCURRENT!T21293</f>
        <v>0</v>
      </c>
      <c r="R1031" s="34">
        <f>[1]consoCURRENT!U21293</f>
        <v>0</v>
      </c>
      <c r="S1031" s="34">
        <f>[1]consoCURRENT!V21293</f>
        <v>0</v>
      </c>
      <c r="T1031" s="34">
        <f>[1]consoCURRENT!W21293</f>
        <v>0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>SUM(M1031:Y1031)</f>
        <v>0</v>
      </c>
      <c r="AA1031" s="34">
        <f>D1031-Z1031</f>
        <v>216731000</v>
      </c>
      <c r="AB1031" s="41">
        <f>Z1031/D1031</f>
        <v>0</v>
      </c>
      <c r="AC1031" s="35"/>
      <c r="AE1031" s="37"/>
    </row>
    <row r="1032" spans="1:31" s="36" customFormat="1" ht="18" hidden="1" customHeight="1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>SUM(M1032:Y1032)</f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>SUM(M1033:Y1033)</f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>
      <c r="A1034" s="42" t="s">
        <v>38</v>
      </c>
      <c r="B1034" s="43">
        <f t="shared" ref="B1034:AA1034" si="222">SUM(B1030:B1033)</f>
        <v>216731000</v>
      </c>
      <c r="C1034" s="43">
        <f t="shared" si="222"/>
        <v>0</v>
      </c>
      <c r="D1034" s="43">
        <f t="shared" si="222"/>
        <v>216731000</v>
      </c>
      <c r="E1034" s="43">
        <f t="shared" si="222"/>
        <v>0</v>
      </c>
      <c r="F1034" s="43">
        <f t="shared" si="222"/>
        <v>0</v>
      </c>
      <c r="G1034" s="43">
        <f t="shared" si="222"/>
        <v>0</v>
      </c>
      <c r="H1034" s="43">
        <f t="shared" si="222"/>
        <v>0</v>
      </c>
      <c r="I1034" s="43">
        <f t="shared" si="222"/>
        <v>0</v>
      </c>
      <c r="J1034" s="43">
        <f t="shared" si="222"/>
        <v>0</v>
      </c>
      <c r="K1034" s="43">
        <f t="shared" si="222"/>
        <v>0</v>
      </c>
      <c r="L1034" s="43">
        <f t="shared" si="222"/>
        <v>0</v>
      </c>
      <c r="M1034" s="43">
        <f t="shared" si="222"/>
        <v>0</v>
      </c>
      <c r="N1034" s="43">
        <f t="shared" si="222"/>
        <v>0</v>
      </c>
      <c r="O1034" s="43">
        <f t="shared" si="222"/>
        <v>0</v>
      </c>
      <c r="P1034" s="43">
        <f t="shared" si="222"/>
        <v>0</v>
      </c>
      <c r="Q1034" s="43">
        <f t="shared" si="222"/>
        <v>0</v>
      </c>
      <c r="R1034" s="43">
        <f t="shared" si="222"/>
        <v>0</v>
      </c>
      <c r="S1034" s="43">
        <f t="shared" si="222"/>
        <v>0</v>
      </c>
      <c r="T1034" s="43">
        <f t="shared" si="222"/>
        <v>0</v>
      </c>
      <c r="U1034" s="43">
        <f t="shared" si="222"/>
        <v>0</v>
      </c>
      <c r="V1034" s="43">
        <f t="shared" si="222"/>
        <v>0</v>
      </c>
      <c r="W1034" s="43">
        <f t="shared" si="222"/>
        <v>0</v>
      </c>
      <c r="X1034" s="43">
        <f t="shared" si="222"/>
        <v>0</v>
      </c>
      <c r="Y1034" s="43">
        <f t="shared" si="222"/>
        <v>0</v>
      </c>
      <c r="Z1034" s="43">
        <f t="shared" si="222"/>
        <v>0</v>
      </c>
      <c r="AA1034" s="43">
        <f t="shared" si="222"/>
        <v>216731000</v>
      </c>
      <c r="AB1034" s="44">
        <f>Z1034/D1034</f>
        <v>0</v>
      </c>
      <c r="AC1034" s="35"/>
      <c r="AE1034" s="37"/>
    </row>
    <row r="1035" spans="1:31" s="36" customFormat="1" ht="18" hidden="1" customHeight="1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>
      <c r="A1036" s="42" t="s">
        <v>40</v>
      </c>
      <c r="B1036" s="43">
        <f t="shared" ref="B1036:AA1036" si="223">B1035+B1034</f>
        <v>216731000</v>
      </c>
      <c r="C1036" s="43">
        <f t="shared" si="223"/>
        <v>0</v>
      </c>
      <c r="D1036" s="43">
        <f t="shared" si="223"/>
        <v>216731000</v>
      </c>
      <c r="E1036" s="43">
        <f t="shared" si="223"/>
        <v>0</v>
      </c>
      <c r="F1036" s="43">
        <f t="shared" si="223"/>
        <v>0</v>
      </c>
      <c r="G1036" s="43">
        <f t="shared" si="223"/>
        <v>0</v>
      </c>
      <c r="H1036" s="43">
        <f t="shared" si="223"/>
        <v>0</v>
      </c>
      <c r="I1036" s="43">
        <f t="shared" si="223"/>
        <v>0</v>
      </c>
      <c r="J1036" s="43">
        <f t="shared" si="223"/>
        <v>0</v>
      </c>
      <c r="K1036" s="43">
        <f t="shared" si="223"/>
        <v>0</v>
      </c>
      <c r="L1036" s="43">
        <f t="shared" si="223"/>
        <v>0</v>
      </c>
      <c r="M1036" s="43">
        <f t="shared" si="223"/>
        <v>0</v>
      </c>
      <c r="N1036" s="43">
        <f t="shared" si="223"/>
        <v>0</v>
      </c>
      <c r="O1036" s="43">
        <f t="shared" si="223"/>
        <v>0</v>
      </c>
      <c r="P1036" s="43">
        <f t="shared" si="223"/>
        <v>0</v>
      </c>
      <c r="Q1036" s="43">
        <f t="shared" si="223"/>
        <v>0</v>
      </c>
      <c r="R1036" s="43">
        <f t="shared" si="223"/>
        <v>0</v>
      </c>
      <c r="S1036" s="43">
        <f t="shared" si="223"/>
        <v>0</v>
      </c>
      <c r="T1036" s="43">
        <f t="shared" si="223"/>
        <v>0</v>
      </c>
      <c r="U1036" s="43">
        <f t="shared" si="223"/>
        <v>0</v>
      </c>
      <c r="V1036" s="43">
        <f t="shared" si="223"/>
        <v>0</v>
      </c>
      <c r="W1036" s="43">
        <f t="shared" si="223"/>
        <v>0</v>
      </c>
      <c r="X1036" s="43">
        <f t="shared" si="223"/>
        <v>0</v>
      </c>
      <c r="Y1036" s="43">
        <f t="shared" si="223"/>
        <v>0</v>
      </c>
      <c r="Z1036" s="43">
        <f t="shared" si="223"/>
        <v>0</v>
      </c>
      <c r="AA1036" s="43">
        <f t="shared" si="223"/>
        <v>216731000</v>
      </c>
      <c r="AB1036" s="44">
        <f>Z1036/D1036</f>
        <v>0</v>
      </c>
      <c r="AC1036" s="46"/>
      <c r="AE1036" s="37"/>
    </row>
    <row r="1037" spans="1:31" s="36" customFormat="1" ht="15" customHeight="1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>
      <c r="A1041" s="40" t="s">
        <v>35</v>
      </c>
      <c r="B1041" s="34">
        <f>[1]consoCURRENT!E21506</f>
        <v>296893000</v>
      </c>
      <c r="C1041" s="34">
        <f>[1]consoCURRENT!F21506</f>
        <v>0</v>
      </c>
      <c r="D1041" s="34">
        <f>[1]consoCURRENT!G21506</f>
        <v>296893000</v>
      </c>
      <c r="E1041" s="34">
        <f>[1]consoCURRENT!H21506</f>
        <v>129378352.2</v>
      </c>
      <c r="F1041" s="34">
        <f>[1]consoCURRENT!I21506</f>
        <v>0</v>
      </c>
      <c r="G1041" s="34">
        <f>[1]consoCURRENT!J21506</f>
        <v>0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129378352.2</v>
      </c>
      <c r="O1041" s="34">
        <f>[1]consoCURRENT!R21506</f>
        <v>0</v>
      </c>
      <c r="P1041" s="34">
        <f>[1]consoCURRENT!S21506</f>
        <v>0</v>
      </c>
      <c r="Q1041" s="34">
        <f>[1]consoCURRENT!T21506</f>
        <v>0</v>
      </c>
      <c r="R1041" s="34">
        <f>[1]consoCURRENT!U21506</f>
        <v>0</v>
      </c>
      <c r="S1041" s="34">
        <f>[1]consoCURRENT!V21506</f>
        <v>0</v>
      </c>
      <c r="T1041" s="34">
        <f>[1]consoCURRENT!W21506</f>
        <v>0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>SUM(M1041:Y1041)</f>
        <v>129378352.2</v>
      </c>
      <c r="AA1041" s="34">
        <f>D1041-Z1041</f>
        <v>167514647.80000001</v>
      </c>
      <c r="AB1041" s="41">
        <f>Z1041/D1041</f>
        <v>0.43577434361874479</v>
      </c>
      <c r="AC1041" s="35"/>
      <c r="AE1041" s="37"/>
    </row>
    <row r="1042" spans="1:31" s="36" customFormat="1" ht="18" hidden="1" customHeight="1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>SUM(M1042:Y1042)</f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>SUM(M1043:Y1043)</f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>
      <c r="A1044" s="42" t="s">
        <v>38</v>
      </c>
      <c r="B1044" s="43">
        <f t="shared" ref="B1044:AA1044" si="224">SUM(B1040:B1043)</f>
        <v>296893000</v>
      </c>
      <c r="C1044" s="43">
        <f t="shared" si="224"/>
        <v>0</v>
      </c>
      <c r="D1044" s="43">
        <f t="shared" si="224"/>
        <v>296893000</v>
      </c>
      <c r="E1044" s="43">
        <f t="shared" si="224"/>
        <v>129378352.2</v>
      </c>
      <c r="F1044" s="43">
        <f t="shared" si="224"/>
        <v>0</v>
      </c>
      <c r="G1044" s="43">
        <f t="shared" si="224"/>
        <v>0</v>
      </c>
      <c r="H1044" s="43">
        <f t="shared" si="224"/>
        <v>0</v>
      </c>
      <c r="I1044" s="43">
        <f t="shared" si="224"/>
        <v>0</v>
      </c>
      <c r="J1044" s="43">
        <f t="shared" si="224"/>
        <v>0</v>
      </c>
      <c r="K1044" s="43">
        <f t="shared" si="224"/>
        <v>0</v>
      </c>
      <c r="L1044" s="43">
        <f t="shared" si="224"/>
        <v>0</v>
      </c>
      <c r="M1044" s="43">
        <f t="shared" si="224"/>
        <v>0</v>
      </c>
      <c r="N1044" s="43">
        <f t="shared" si="224"/>
        <v>129378352.2</v>
      </c>
      <c r="O1044" s="43">
        <f t="shared" si="224"/>
        <v>0</v>
      </c>
      <c r="P1044" s="43">
        <f t="shared" si="224"/>
        <v>0</v>
      </c>
      <c r="Q1044" s="43">
        <f t="shared" si="224"/>
        <v>0</v>
      </c>
      <c r="R1044" s="43">
        <f t="shared" si="224"/>
        <v>0</v>
      </c>
      <c r="S1044" s="43">
        <f t="shared" si="224"/>
        <v>0</v>
      </c>
      <c r="T1044" s="43">
        <f t="shared" si="224"/>
        <v>0</v>
      </c>
      <c r="U1044" s="43">
        <f t="shared" si="224"/>
        <v>0</v>
      </c>
      <c r="V1044" s="43">
        <f t="shared" si="224"/>
        <v>0</v>
      </c>
      <c r="W1044" s="43">
        <f t="shared" si="224"/>
        <v>0</v>
      </c>
      <c r="X1044" s="43">
        <f t="shared" si="224"/>
        <v>0</v>
      </c>
      <c r="Y1044" s="43">
        <f t="shared" si="224"/>
        <v>0</v>
      </c>
      <c r="Z1044" s="43">
        <f t="shared" si="224"/>
        <v>129378352.2</v>
      </c>
      <c r="AA1044" s="43">
        <f t="shared" si="224"/>
        <v>167514647.80000001</v>
      </c>
      <c r="AB1044" s="44">
        <f>Z1044/D1044</f>
        <v>0.43577434361874479</v>
      </c>
      <c r="AC1044" s="35"/>
      <c r="AE1044" s="37"/>
    </row>
    <row r="1045" spans="1:31" s="36" customFormat="1" ht="18" hidden="1" customHeight="1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>
      <c r="A1046" s="42" t="s">
        <v>40</v>
      </c>
      <c r="B1046" s="43">
        <f t="shared" ref="B1046:AA1046" si="225">B1045+B1044</f>
        <v>296893000</v>
      </c>
      <c r="C1046" s="43">
        <f t="shared" si="225"/>
        <v>0</v>
      </c>
      <c r="D1046" s="43">
        <f t="shared" si="225"/>
        <v>296893000</v>
      </c>
      <c r="E1046" s="43">
        <f t="shared" si="225"/>
        <v>129378352.2</v>
      </c>
      <c r="F1046" s="43">
        <f t="shared" si="225"/>
        <v>0</v>
      </c>
      <c r="G1046" s="43">
        <f t="shared" si="225"/>
        <v>0</v>
      </c>
      <c r="H1046" s="43">
        <f t="shared" si="225"/>
        <v>0</v>
      </c>
      <c r="I1046" s="43">
        <f t="shared" si="225"/>
        <v>0</v>
      </c>
      <c r="J1046" s="43">
        <f t="shared" si="225"/>
        <v>0</v>
      </c>
      <c r="K1046" s="43">
        <f t="shared" si="225"/>
        <v>0</v>
      </c>
      <c r="L1046" s="43">
        <f t="shared" si="225"/>
        <v>0</v>
      </c>
      <c r="M1046" s="43">
        <f t="shared" si="225"/>
        <v>0</v>
      </c>
      <c r="N1046" s="43">
        <f t="shared" si="225"/>
        <v>129378352.2</v>
      </c>
      <c r="O1046" s="43">
        <f t="shared" si="225"/>
        <v>0</v>
      </c>
      <c r="P1046" s="43">
        <f t="shared" si="225"/>
        <v>0</v>
      </c>
      <c r="Q1046" s="43">
        <f t="shared" si="225"/>
        <v>0</v>
      </c>
      <c r="R1046" s="43">
        <f t="shared" si="225"/>
        <v>0</v>
      </c>
      <c r="S1046" s="43">
        <f t="shared" si="225"/>
        <v>0</v>
      </c>
      <c r="T1046" s="43">
        <f t="shared" si="225"/>
        <v>0</v>
      </c>
      <c r="U1046" s="43">
        <f t="shared" si="225"/>
        <v>0</v>
      </c>
      <c r="V1046" s="43">
        <f t="shared" si="225"/>
        <v>0</v>
      </c>
      <c r="W1046" s="43">
        <f t="shared" si="225"/>
        <v>0</v>
      </c>
      <c r="X1046" s="43">
        <f t="shared" si="225"/>
        <v>0</v>
      </c>
      <c r="Y1046" s="43">
        <f t="shared" si="225"/>
        <v>0</v>
      </c>
      <c r="Z1046" s="43">
        <f t="shared" si="225"/>
        <v>129378352.2</v>
      </c>
      <c r="AA1046" s="43">
        <f t="shared" si="225"/>
        <v>167514647.80000001</v>
      </c>
      <c r="AB1046" s="44">
        <f>Z1046/D1046</f>
        <v>0.43577434361874479</v>
      </c>
      <c r="AC1046" s="46"/>
      <c r="AE1046" s="37"/>
    </row>
    <row r="1047" spans="1:31" s="36" customFormat="1" ht="15" customHeight="1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hidden="1" customHeight="1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>
      <c r="A1051" s="40" t="s">
        <v>35</v>
      </c>
      <c r="B1051" s="34">
        <f>[1]consoCURRENT!E21719</f>
        <v>241894000</v>
      </c>
      <c r="C1051" s="34">
        <f>[1]consoCURRENT!F21719</f>
        <v>0</v>
      </c>
      <c r="D1051" s="34">
        <f>[1]consoCURRENT!G21719</f>
        <v>241894000</v>
      </c>
      <c r="E1051" s="34">
        <f>[1]consoCURRENT!H21719</f>
        <v>7734579.7999999998</v>
      </c>
      <c r="F1051" s="34">
        <f>[1]consoCURRENT!I21719</f>
        <v>0</v>
      </c>
      <c r="G1051" s="34">
        <f>[1]consoCURRENT!J21719</f>
        <v>0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7734579.7999999998</v>
      </c>
      <c r="O1051" s="34">
        <f>[1]consoCURRENT!R21719</f>
        <v>0</v>
      </c>
      <c r="P1051" s="34">
        <f>[1]consoCURRENT!S21719</f>
        <v>0</v>
      </c>
      <c r="Q1051" s="34">
        <f>[1]consoCURRENT!T21719</f>
        <v>0</v>
      </c>
      <c r="R1051" s="34">
        <f>[1]consoCURRENT!U21719</f>
        <v>0</v>
      </c>
      <c r="S1051" s="34">
        <f>[1]consoCURRENT!V21719</f>
        <v>0</v>
      </c>
      <c r="T1051" s="34">
        <f>[1]consoCURRENT!W21719</f>
        <v>0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>SUM(M1051:Y1051)</f>
        <v>7734579.7999999998</v>
      </c>
      <c r="AA1051" s="34">
        <f>D1051-Z1051</f>
        <v>234159420.19999999</v>
      </c>
      <c r="AB1051" s="41">
        <f>Z1051/D1051</f>
        <v>3.1975079166907817E-2</v>
      </c>
      <c r="AC1051" s="35"/>
      <c r="AE1051" s="37"/>
    </row>
    <row r="1052" spans="1:31" s="36" customFormat="1" ht="18" hidden="1" customHeight="1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>SUM(M1052:Y1052)</f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>SUM(M1053:Y1053)</f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>
      <c r="A1054" s="42" t="s">
        <v>38</v>
      </c>
      <c r="B1054" s="43">
        <f t="shared" ref="B1054:AA1054" si="226">SUM(B1050:B1053)</f>
        <v>241894000</v>
      </c>
      <c r="C1054" s="43">
        <f t="shared" si="226"/>
        <v>0</v>
      </c>
      <c r="D1054" s="43">
        <f t="shared" si="226"/>
        <v>241894000</v>
      </c>
      <c r="E1054" s="43">
        <f t="shared" si="226"/>
        <v>7734579.7999999998</v>
      </c>
      <c r="F1054" s="43">
        <f t="shared" si="226"/>
        <v>0</v>
      </c>
      <c r="G1054" s="43">
        <f t="shared" si="226"/>
        <v>0</v>
      </c>
      <c r="H1054" s="43">
        <f t="shared" si="226"/>
        <v>0</v>
      </c>
      <c r="I1054" s="43">
        <f t="shared" si="226"/>
        <v>0</v>
      </c>
      <c r="J1054" s="43">
        <f t="shared" si="226"/>
        <v>0</v>
      </c>
      <c r="K1054" s="43">
        <f t="shared" si="226"/>
        <v>0</v>
      </c>
      <c r="L1054" s="43">
        <f t="shared" si="226"/>
        <v>0</v>
      </c>
      <c r="M1054" s="43">
        <f t="shared" si="226"/>
        <v>0</v>
      </c>
      <c r="N1054" s="43">
        <f t="shared" si="226"/>
        <v>7734579.7999999998</v>
      </c>
      <c r="O1054" s="43">
        <f t="shared" si="226"/>
        <v>0</v>
      </c>
      <c r="P1054" s="43">
        <f t="shared" si="226"/>
        <v>0</v>
      </c>
      <c r="Q1054" s="43">
        <f t="shared" si="226"/>
        <v>0</v>
      </c>
      <c r="R1054" s="43">
        <f t="shared" si="226"/>
        <v>0</v>
      </c>
      <c r="S1054" s="43">
        <f t="shared" si="226"/>
        <v>0</v>
      </c>
      <c r="T1054" s="43">
        <f t="shared" si="226"/>
        <v>0</v>
      </c>
      <c r="U1054" s="43">
        <f t="shared" si="226"/>
        <v>0</v>
      </c>
      <c r="V1054" s="43">
        <f t="shared" si="226"/>
        <v>0</v>
      </c>
      <c r="W1054" s="43">
        <f t="shared" si="226"/>
        <v>0</v>
      </c>
      <c r="X1054" s="43">
        <f t="shared" si="226"/>
        <v>0</v>
      </c>
      <c r="Y1054" s="43">
        <f t="shared" si="226"/>
        <v>0</v>
      </c>
      <c r="Z1054" s="43">
        <f t="shared" si="226"/>
        <v>7734579.7999999998</v>
      </c>
      <c r="AA1054" s="43">
        <f t="shared" si="226"/>
        <v>234159420.19999999</v>
      </c>
      <c r="AB1054" s="44">
        <f>Z1054/D1054</f>
        <v>3.1975079166907817E-2</v>
      </c>
      <c r="AC1054" s="35"/>
      <c r="AE1054" s="37"/>
    </row>
    <row r="1055" spans="1:31" s="36" customFormat="1" ht="18" hidden="1" customHeight="1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>
      <c r="A1056" s="42" t="s">
        <v>40</v>
      </c>
      <c r="B1056" s="43">
        <f t="shared" ref="B1056:AA1056" si="227">B1055+B1054</f>
        <v>241894000</v>
      </c>
      <c r="C1056" s="43">
        <f t="shared" si="227"/>
        <v>0</v>
      </c>
      <c r="D1056" s="43">
        <f t="shared" si="227"/>
        <v>241894000</v>
      </c>
      <c r="E1056" s="43">
        <f t="shared" si="227"/>
        <v>7734579.7999999998</v>
      </c>
      <c r="F1056" s="43">
        <f t="shared" si="227"/>
        <v>0</v>
      </c>
      <c r="G1056" s="43">
        <f t="shared" si="227"/>
        <v>0</v>
      </c>
      <c r="H1056" s="43">
        <f t="shared" si="227"/>
        <v>0</v>
      </c>
      <c r="I1056" s="43">
        <f t="shared" si="227"/>
        <v>0</v>
      </c>
      <c r="J1056" s="43">
        <f t="shared" si="227"/>
        <v>0</v>
      </c>
      <c r="K1056" s="43">
        <f t="shared" si="227"/>
        <v>0</v>
      </c>
      <c r="L1056" s="43">
        <f t="shared" si="227"/>
        <v>0</v>
      </c>
      <c r="M1056" s="43">
        <f t="shared" si="227"/>
        <v>0</v>
      </c>
      <c r="N1056" s="43">
        <f t="shared" si="227"/>
        <v>7734579.7999999998</v>
      </c>
      <c r="O1056" s="43">
        <f t="shared" si="227"/>
        <v>0</v>
      </c>
      <c r="P1056" s="43">
        <f t="shared" si="227"/>
        <v>0</v>
      </c>
      <c r="Q1056" s="43">
        <f t="shared" si="227"/>
        <v>0</v>
      </c>
      <c r="R1056" s="43">
        <f t="shared" si="227"/>
        <v>0</v>
      </c>
      <c r="S1056" s="43">
        <f t="shared" si="227"/>
        <v>0</v>
      </c>
      <c r="T1056" s="43">
        <f t="shared" si="227"/>
        <v>0</v>
      </c>
      <c r="U1056" s="43">
        <f t="shared" si="227"/>
        <v>0</v>
      </c>
      <c r="V1056" s="43">
        <f t="shared" si="227"/>
        <v>0</v>
      </c>
      <c r="W1056" s="43">
        <f t="shared" si="227"/>
        <v>0</v>
      </c>
      <c r="X1056" s="43">
        <f t="shared" si="227"/>
        <v>0</v>
      </c>
      <c r="Y1056" s="43">
        <f t="shared" si="227"/>
        <v>0</v>
      </c>
      <c r="Z1056" s="43">
        <f t="shared" si="227"/>
        <v>7734579.7999999998</v>
      </c>
      <c r="AA1056" s="43">
        <f t="shared" si="227"/>
        <v>234159420.19999999</v>
      </c>
      <c r="AB1056" s="44">
        <f>Z1056/D1056</f>
        <v>3.1975079166907817E-2</v>
      </c>
      <c r="AC1056" s="46"/>
      <c r="AE1056" s="37"/>
    </row>
    <row r="1057" spans="1:31" s="36" customFormat="1" ht="15" customHeight="1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>
      <c r="A1061" s="40" t="s">
        <v>35</v>
      </c>
      <c r="B1061" s="34">
        <f>[1]consoCURRENT!E21932</f>
        <v>197788000</v>
      </c>
      <c r="C1061" s="34">
        <f>[1]consoCURRENT!F21932</f>
        <v>0</v>
      </c>
      <c r="D1061" s="34">
        <f>[1]consoCURRENT!G21932</f>
        <v>197788000</v>
      </c>
      <c r="E1061" s="34">
        <f>[1]consoCURRENT!H21932</f>
        <v>4353145</v>
      </c>
      <c r="F1061" s="34">
        <f>[1]consoCURRENT!I21932</f>
        <v>0</v>
      </c>
      <c r="G1061" s="34">
        <f>[1]consoCURRENT!J21932</f>
        <v>0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4353145</v>
      </c>
      <c r="O1061" s="34">
        <f>[1]consoCURRENT!R21932</f>
        <v>0</v>
      </c>
      <c r="P1061" s="34">
        <f>[1]consoCURRENT!S21932</f>
        <v>0</v>
      </c>
      <c r="Q1061" s="34">
        <f>[1]consoCURRENT!T21932</f>
        <v>0</v>
      </c>
      <c r="R1061" s="34">
        <f>[1]consoCURRENT!U21932</f>
        <v>0</v>
      </c>
      <c r="S1061" s="34">
        <f>[1]consoCURRENT!V21932</f>
        <v>0</v>
      </c>
      <c r="T1061" s="34">
        <f>[1]consoCURRENT!W21932</f>
        <v>0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>SUM(M1061:Y1061)</f>
        <v>4353145</v>
      </c>
      <c r="AA1061" s="34">
        <f>D1061-Z1061</f>
        <v>193434855</v>
      </c>
      <c r="AB1061" s="41">
        <f>Z1061/D1061</f>
        <v>2.2009146156490789E-2</v>
      </c>
      <c r="AC1061" s="35"/>
      <c r="AE1061" s="37"/>
    </row>
    <row r="1062" spans="1:31" s="36" customFormat="1" ht="15.6" hidden="1" customHeight="1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>SUM(M1062:Y1062)</f>
        <v>0</v>
      </c>
      <c r="AA1062" s="34">
        <f>D1062-Z1062</f>
        <v>0</v>
      </c>
      <c r="AB1062" s="41"/>
      <c r="AC1062" s="35"/>
      <c r="AE1062" s="37"/>
    </row>
    <row r="1063" spans="1:31" s="36" customFormat="1" ht="15.6" hidden="1" customHeight="1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>SUM(M1063:Y1063)</f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>
      <c r="A1064" s="42" t="s">
        <v>38</v>
      </c>
      <c r="B1064" s="43">
        <f t="shared" ref="B1064:AA1064" si="228">SUM(B1060:B1063)</f>
        <v>197788000</v>
      </c>
      <c r="C1064" s="43">
        <f t="shared" si="228"/>
        <v>0</v>
      </c>
      <c r="D1064" s="43">
        <f t="shared" si="228"/>
        <v>197788000</v>
      </c>
      <c r="E1064" s="43">
        <f t="shared" si="228"/>
        <v>4353145</v>
      </c>
      <c r="F1064" s="43">
        <f t="shared" si="228"/>
        <v>0</v>
      </c>
      <c r="G1064" s="43">
        <f t="shared" si="228"/>
        <v>0</v>
      </c>
      <c r="H1064" s="43">
        <f t="shared" si="228"/>
        <v>0</v>
      </c>
      <c r="I1064" s="43">
        <f t="shared" si="228"/>
        <v>0</v>
      </c>
      <c r="J1064" s="43">
        <f t="shared" si="228"/>
        <v>0</v>
      </c>
      <c r="K1064" s="43">
        <f t="shared" si="228"/>
        <v>0</v>
      </c>
      <c r="L1064" s="43">
        <f t="shared" si="228"/>
        <v>0</v>
      </c>
      <c r="M1064" s="43">
        <f t="shared" si="228"/>
        <v>0</v>
      </c>
      <c r="N1064" s="43">
        <f t="shared" si="228"/>
        <v>4353145</v>
      </c>
      <c r="O1064" s="43">
        <f t="shared" si="228"/>
        <v>0</v>
      </c>
      <c r="P1064" s="43">
        <f t="shared" si="228"/>
        <v>0</v>
      </c>
      <c r="Q1064" s="43">
        <f t="shared" si="228"/>
        <v>0</v>
      </c>
      <c r="R1064" s="43">
        <f t="shared" si="228"/>
        <v>0</v>
      </c>
      <c r="S1064" s="43">
        <f t="shared" si="228"/>
        <v>0</v>
      </c>
      <c r="T1064" s="43">
        <f t="shared" si="228"/>
        <v>0</v>
      </c>
      <c r="U1064" s="43">
        <f t="shared" si="228"/>
        <v>0</v>
      </c>
      <c r="V1064" s="43">
        <f t="shared" si="228"/>
        <v>0</v>
      </c>
      <c r="W1064" s="43">
        <f t="shared" si="228"/>
        <v>0</v>
      </c>
      <c r="X1064" s="43">
        <f t="shared" si="228"/>
        <v>0</v>
      </c>
      <c r="Y1064" s="43">
        <f t="shared" si="228"/>
        <v>0</v>
      </c>
      <c r="Z1064" s="43">
        <f t="shared" si="228"/>
        <v>4353145</v>
      </c>
      <c r="AA1064" s="43">
        <f t="shared" si="228"/>
        <v>193434855</v>
      </c>
      <c r="AB1064" s="44">
        <f>Z1064/D1064</f>
        <v>2.2009146156490789E-2</v>
      </c>
      <c r="AC1064" s="35"/>
      <c r="AE1064" s="37"/>
    </row>
    <row r="1065" spans="1:31" s="36" customFormat="1" ht="18" hidden="1" customHeight="1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>
      <c r="A1066" s="42" t="s">
        <v>40</v>
      </c>
      <c r="B1066" s="43">
        <f t="shared" ref="B1066:AA1066" si="229">B1065+B1064</f>
        <v>197788000</v>
      </c>
      <c r="C1066" s="43">
        <f t="shared" si="229"/>
        <v>0</v>
      </c>
      <c r="D1066" s="43">
        <f t="shared" si="229"/>
        <v>197788000</v>
      </c>
      <c r="E1066" s="43">
        <f t="shared" si="229"/>
        <v>4353145</v>
      </c>
      <c r="F1066" s="43">
        <f t="shared" si="229"/>
        <v>0</v>
      </c>
      <c r="G1066" s="43">
        <f t="shared" si="229"/>
        <v>0</v>
      </c>
      <c r="H1066" s="43">
        <f t="shared" si="229"/>
        <v>0</v>
      </c>
      <c r="I1066" s="43">
        <f t="shared" si="229"/>
        <v>0</v>
      </c>
      <c r="J1066" s="43">
        <f t="shared" si="229"/>
        <v>0</v>
      </c>
      <c r="K1066" s="43">
        <f t="shared" si="229"/>
        <v>0</v>
      </c>
      <c r="L1066" s="43">
        <f t="shared" si="229"/>
        <v>0</v>
      </c>
      <c r="M1066" s="43">
        <f t="shared" si="229"/>
        <v>0</v>
      </c>
      <c r="N1066" s="43">
        <f t="shared" si="229"/>
        <v>4353145</v>
      </c>
      <c r="O1066" s="43">
        <f t="shared" si="229"/>
        <v>0</v>
      </c>
      <c r="P1066" s="43">
        <f t="shared" si="229"/>
        <v>0</v>
      </c>
      <c r="Q1066" s="43">
        <f t="shared" si="229"/>
        <v>0</v>
      </c>
      <c r="R1066" s="43">
        <f t="shared" si="229"/>
        <v>0</v>
      </c>
      <c r="S1066" s="43">
        <f t="shared" si="229"/>
        <v>0</v>
      </c>
      <c r="T1066" s="43">
        <f t="shared" si="229"/>
        <v>0</v>
      </c>
      <c r="U1066" s="43">
        <f t="shared" si="229"/>
        <v>0</v>
      </c>
      <c r="V1066" s="43">
        <f t="shared" si="229"/>
        <v>0</v>
      </c>
      <c r="W1066" s="43">
        <f t="shared" si="229"/>
        <v>0</v>
      </c>
      <c r="X1066" s="43">
        <f t="shared" si="229"/>
        <v>0</v>
      </c>
      <c r="Y1066" s="43">
        <f t="shared" si="229"/>
        <v>0</v>
      </c>
      <c r="Z1066" s="43">
        <f t="shared" si="229"/>
        <v>4353145</v>
      </c>
      <c r="AA1066" s="43">
        <f t="shared" si="229"/>
        <v>193434855</v>
      </c>
      <c r="AB1066" s="44">
        <f>Z1066/D1066</f>
        <v>2.2009146156490789E-2</v>
      </c>
      <c r="AC1066" s="46"/>
      <c r="AE1066" s="37"/>
    </row>
    <row r="1067" spans="1:31" s="36" customFormat="1" ht="15" customHeight="1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>
      <c r="A1071" s="40" t="s">
        <v>35</v>
      </c>
      <c r="B1071" s="34">
        <f>[1]consoCURRENT!E22145</f>
        <v>138536000</v>
      </c>
      <c r="C1071" s="34">
        <f>[1]consoCURRENT!F22145</f>
        <v>0</v>
      </c>
      <c r="D1071" s="34">
        <f>[1]consoCURRENT!G22145</f>
        <v>138536000</v>
      </c>
      <c r="E1071" s="34">
        <f>[1]consoCURRENT!H22145</f>
        <v>136706000</v>
      </c>
      <c r="F1071" s="34">
        <f>[1]consoCURRENT!I22145</f>
        <v>0</v>
      </c>
      <c r="G1071" s="34">
        <f>[1]consoCURRENT!J22145</f>
        <v>0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136706000</v>
      </c>
      <c r="O1071" s="34">
        <f>[1]consoCURRENT!R22145</f>
        <v>0</v>
      </c>
      <c r="P1071" s="34">
        <f>[1]consoCURRENT!S22145</f>
        <v>0</v>
      </c>
      <c r="Q1071" s="34">
        <f>[1]consoCURRENT!T22145</f>
        <v>0</v>
      </c>
      <c r="R1071" s="34">
        <f>[1]consoCURRENT!U22145</f>
        <v>0</v>
      </c>
      <c r="S1071" s="34">
        <f>[1]consoCURRENT!V22145</f>
        <v>0</v>
      </c>
      <c r="T1071" s="34">
        <f>[1]consoCURRENT!W22145</f>
        <v>0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>SUM(M1071:Y1071)</f>
        <v>136706000</v>
      </c>
      <c r="AA1071" s="34">
        <f>D1071-Z1071</f>
        <v>1830000</v>
      </c>
      <c r="AB1071" s="41">
        <f>Z1071/D1071</f>
        <v>0.9867904371426921</v>
      </c>
      <c r="AC1071" s="35"/>
      <c r="AE1071" s="37"/>
    </row>
    <row r="1072" spans="1:31" s="36" customFormat="1" ht="18" hidden="1" customHeight="1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>SUM(M1072:Y1072)</f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>SUM(M1073:Y1073)</f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>
      <c r="A1074" s="42" t="s">
        <v>38</v>
      </c>
      <c r="B1074" s="43">
        <f t="shared" ref="B1074:AA1074" si="230">SUM(B1070:B1073)</f>
        <v>138536000</v>
      </c>
      <c r="C1074" s="43">
        <f t="shared" si="230"/>
        <v>0</v>
      </c>
      <c r="D1074" s="43">
        <f t="shared" si="230"/>
        <v>138536000</v>
      </c>
      <c r="E1074" s="43">
        <f t="shared" si="230"/>
        <v>136706000</v>
      </c>
      <c r="F1074" s="43">
        <f t="shared" si="230"/>
        <v>0</v>
      </c>
      <c r="G1074" s="43">
        <f t="shared" si="230"/>
        <v>0</v>
      </c>
      <c r="H1074" s="43">
        <f t="shared" si="230"/>
        <v>0</v>
      </c>
      <c r="I1074" s="43">
        <f t="shared" si="230"/>
        <v>0</v>
      </c>
      <c r="J1074" s="43">
        <f t="shared" si="230"/>
        <v>0</v>
      </c>
      <c r="K1074" s="43">
        <f t="shared" si="230"/>
        <v>0</v>
      </c>
      <c r="L1074" s="43">
        <f t="shared" si="230"/>
        <v>0</v>
      </c>
      <c r="M1074" s="43">
        <f t="shared" si="230"/>
        <v>0</v>
      </c>
      <c r="N1074" s="43">
        <f t="shared" si="230"/>
        <v>136706000</v>
      </c>
      <c r="O1074" s="43">
        <f t="shared" si="230"/>
        <v>0</v>
      </c>
      <c r="P1074" s="43">
        <f t="shared" si="230"/>
        <v>0</v>
      </c>
      <c r="Q1074" s="43">
        <f t="shared" si="230"/>
        <v>0</v>
      </c>
      <c r="R1074" s="43">
        <f t="shared" si="230"/>
        <v>0</v>
      </c>
      <c r="S1074" s="43">
        <f t="shared" si="230"/>
        <v>0</v>
      </c>
      <c r="T1074" s="43">
        <f t="shared" si="230"/>
        <v>0</v>
      </c>
      <c r="U1074" s="43">
        <f t="shared" si="230"/>
        <v>0</v>
      </c>
      <c r="V1074" s="43">
        <f t="shared" si="230"/>
        <v>0</v>
      </c>
      <c r="W1074" s="43">
        <f t="shared" si="230"/>
        <v>0</v>
      </c>
      <c r="X1074" s="43">
        <f t="shared" si="230"/>
        <v>0</v>
      </c>
      <c r="Y1074" s="43">
        <f t="shared" si="230"/>
        <v>0</v>
      </c>
      <c r="Z1074" s="43">
        <f t="shared" si="230"/>
        <v>136706000</v>
      </c>
      <c r="AA1074" s="43">
        <f t="shared" si="230"/>
        <v>1830000</v>
      </c>
      <c r="AB1074" s="44">
        <f>Z1074/D1074</f>
        <v>0.9867904371426921</v>
      </c>
      <c r="AC1074" s="35"/>
      <c r="AE1074" s="37"/>
    </row>
    <row r="1075" spans="1:31" s="36" customFormat="1" ht="18" hidden="1" customHeight="1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>
      <c r="A1076" s="42" t="s">
        <v>40</v>
      </c>
      <c r="B1076" s="43">
        <f t="shared" ref="B1076:AA1076" si="231">B1075+B1074</f>
        <v>138536000</v>
      </c>
      <c r="C1076" s="43">
        <f t="shared" si="231"/>
        <v>0</v>
      </c>
      <c r="D1076" s="43">
        <f t="shared" si="231"/>
        <v>138536000</v>
      </c>
      <c r="E1076" s="43">
        <f t="shared" si="231"/>
        <v>136706000</v>
      </c>
      <c r="F1076" s="43">
        <f t="shared" si="231"/>
        <v>0</v>
      </c>
      <c r="G1076" s="43">
        <f t="shared" si="231"/>
        <v>0</v>
      </c>
      <c r="H1076" s="43">
        <f t="shared" si="231"/>
        <v>0</v>
      </c>
      <c r="I1076" s="43">
        <f t="shared" si="231"/>
        <v>0</v>
      </c>
      <c r="J1076" s="43">
        <f t="shared" si="231"/>
        <v>0</v>
      </c>
      <c r="K1076" s="43">
        <f t="shared" si="231"/>
        <v>0</v>
      </c>
      <c r="L1076" s="43">
        <f t="shared" si="231"/>
        <v>0</v>
      </c>
      <c r="M1076" s="43">
        <f t="shared" si="231"/>
        <v>0</v>
      </c>
      <c r="N1076" s="43">
        <f t="shared" si="231"/>
        <v>136706000</v>
      </c>
      <c r="O1076" s="43">
        <f t="shared" si="231"/>
        <v>0</v>
      </c>
      <c r="P1076" s="43">
        <f t="shared" si="231"/>
        <v>0</v>
      </c>
      <c r="Q1076" s="43">
        <f t="shared" si="231"/>
        <v>0</v>
      </c>
      <c r="R1076" s="43">
        <f t="shared" si="231"/>
        <v>0</v>
      </c>
      <c r="S1076" s="43">
        <f t="shared" si="231"/>
        <v>0</v>
      </c>
      <c r="T1076" s="43">
        <f t="shared" si="231"/>
        <v>0</v>
      </c>
      <c r="U1076" s="43">
        <f t="shared" si="231"/>
        <v>0</v>
      </c>
      <c r="V1076" s="43">
        <f t="shared" si="231"/>
        <v>0</v>
      </c>
      <c r="W1076" s="43">
        <f t="shared" si="231"/>
        <v>0</v>
      </c>
      <c r="X1076" s="43">
        <f t="shared" si="231"/>
        <v>0</v>
      </c>
      <c r="Y1076" s="43">
        <f t="shared" si="231"/>
        <v>0</v>
      </c>
      <c r="Z1076" s="43">
        <f t="shared" si="231"/>
        <v>136706000</v>
      </c>
      <c r="AA1076" s="43">
        <f t="shared" si="231"/>
        <v>1830000</v>
      </c>
      <c r="AB1076" s="44">
        <f>Z1076/D1076</f>
        <v>0.9867904371426921</v>
      </c>
      <c r="AC1076" s="46"/>
      <c r="AE1076" s="37"/>
    </row>
    <row r="1077" spans="1:31" s="36" customFormat="1" ht="15" customHeight="1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>
      <c r="A1080" s="40" t="s">
        <v>34</v>
      </c>
      <c r="B1080" s="34">
        <f>B1090+B1270</f>
        <v>34236000</v>
      </c>
      <c r="C1080" s="34">
        <f t="shared" ref="C1080:Y1085" si="232">C1090+C1270</f>
        <v>0</v>
      </c>
      <c r="D1080" s="34">
        <f t="shared" si="232"/>
        <v>34236000</v>
      </c>
      <c r="E1080" s="34">
        <f t="shared" si="232"/>
        <v>2231777.16</v>
      </c>
      <c r="F1080" s="34">
        <f t="shared" si="232"/>
        <v>0</v>
      </c>
      <c r="G1080" s="34">
        <f t="shared" si="232"/>
        <v>0</v>
      </c>
      <c r="H1080" s="34">
        <f t="shared" si="232"/>
        <v>0</v>
      </c>
      <c r="I1080" s="34">
        <f t="shared" si="232"/>
        <v>0</v>
      </c>
      <c r="J1080" s="34">
        <f t="shared" si="232"/>
        <v>0</v>
      </c>
      <c r="K1080" s="34">
        <f t="shared" si="232"/>
        <v>0</v>
      </c>
      <c r="L1080" s="34">
        <f t="shared" si="232"/>
        <v>0</v>
      </c>
      <c r="M1080" s="34">
        <f t="shared" si="232"/>
        <v>0</v>
      </c>
      <c r="N1080" s="34">
        <f t="shared" si="232"/>
        <v>2231777.16</v>
      </c>
      <c r="O1080" s="34">
        <f t="shared" si="232"/>
        <v>0</v>
      </c>
      <c r="P1080" s="34">
        <f t="shared" si="232"/>
        <v>0</v>
      </c>
      <c r="Q1080" s="34">
        <f t="shared" si="232"/>
        <v>0</v>
      </c>
      <c r="R1080" s="34">
        <f t="shared" si="232"/>
        <v>0</v>
      </c>
      <c r="S1080" s="34">
        <f t="shared" si="232"/>
        <v>0</v>
      </c>
      <c r="T1080" s="34">
        <f t="shared" si="232"/>
        <v>0</v>
      </c>
      <c r="U1080" s="34">
        <f t="shared" si="232"/>
        <v>0</v>
      </c>
      <c r="V1080" s="34">
        <f t="shared" si="232"/>
        <v>0</v>
      </c>
      <c r="W1080" s="34">
        <f t="shared" si="232"/>
        <v>0</v>
      </c>
      <c r="X1080" s="34">
        <f t="shared" si="232"/>
        <v>0</v>
      </c>
      <c r="Y1080" s="34">
        <f t="shared" si="232"/>
        <v>0</v>
      </c>
      <c r="Z1080" s="34">
        <f>SUM(M1080:Y1080)</f>
        <v>2231777.16</v>
      </c>
      <c r="AA1080" s="34">
        <f>D1080-Z1080</f>
        <v>32004222.84</v>
      </c>
      <c r="AB1080" s="41">
        <f>Z1080/D1080</f>
        <v>6.5188023133543646E-2</v>
      </c>
      <c r="AC1080" s="35"/>
      <c r="AE1080" s="37"/>
    </row>
    <row r="1081" spans="1:31" s="36" customFormat="1" ht="18" customHeight="1">
      <c r="A1081" s="40" t="s">
        <v>35</v>
      </c>
      <c r="B1081" s="34">
        <f>B1091+B1271</f>
        <v>47916114000</v>
      </c>
      <c r="C1081" s="34">
        <f t="shared" si="232"/>
        <v>0</v>
      </c>
      <c r="D1081" s="34">
        <f t="shared" si="232"/>
        <v>47916114000</v>
      </c>
      <c r="E1081" s="34">
        <f t="shared" si="232"/>
        <v>2697000597.46</v>
      </c>
      <c r="F1081" s="34">
        <f t="shared" si="232"/>
        <v>0</v>
      </c>
      <c r="G1081" s="34">
        <f t="shared" si="232"/>
        <v>0</v>
      </c>
      <c r="H1081" s="34">
        <f t="shared" si="232"/>
        <v>0</v>
      </c>
      <c r="I1081" s="34">
        <f t="shared" si="232"/>
        <v>0</v>
      </c>
      <c r="J1081" s="34">
        <f t="shared" si="232"/>
        <v>0</v>
      </c>
      <c r="K1081" s="34">
        <f t="shared" si="232"/>
        <v>0</v>
      </c>
      <c r="L1081" s="34">
        <f t="shared" si="232"/>
        <v>0</v>
      </c>
      <c r="M1081" s="34">
        <f t="shared" si="232"/>
        <v>0</v>
      </c>
      <c r="N1081" s="34">
        <f t="shared" si="232"/>
        <v>2697000597.46</v>
      </c>
      <c r="O1081" s="34">
        <f t="shared" si="232"/>
        <v>0</v>
      </c>
      <c r="P1081" s="34">
        <f t="shared" si="232"/>
        <v>0</v>
      </c>
      <c r="Q1081" s="34">
        <f t="shared" si="232"/>
        <v>0</v>
      </c>
      <c r="R1081" s="34">
        <f t="shared" si="232"/>
        <v>0</v>
      </c>
      <c r="S1081" s="34">
        <f t="shared" si="232"/>
        <v>0</v>
      </c>
      <c r="T1081" s="34">
        <f t="shared" si="232"/>
        <v>0</v>
      </c>
      <c r="U1081" s="34">
        <f t="shared" si="232"/>
        <v>0</v>
      </c>
      <c r="V1081" s="34">
        <f t="shared" si="232"/>
        <v>0</v>
      </c>
      <c r="W1081" s="34">
        <f t="shared" si="232"/>
        <v>0</v>
      </c>
      <c r="X1081" s="34">
        <f t="shared" si="232"/>
        <v>0</v>
      </c>
      <c r="Y1081" s="34">
        <f t="shared" si="232"/>
        <v>0</v>
      </c>
      <c r="Z1081" s="34">
        <f>SUM(M1081:Y1081)</f>
        <v>2697000597.46</v>
      </c>
      <c r="AA1081" s="34">
        <f>D1081-Z1081</f>
        <v>45219113402.540001</v>
      </c>
      <c r="AB1081" s="41">
        <f>Z1081/D1081</f>
        <v>5.6285879056469396E-2</v>
      </c>
      <c r="AC1081" s="35"/>
      <c r="AE1081" s="37"/>
    </row>
    <row r="1082" spans="1:31" s="36" customFormat="1" ht="15.6" hidden="1" customHeight="1">
      <c r="A1082" s="40" t="s">
        <v>36</v>
      </c>
      <c r="B1082" s="34">
        <f>B1092+B1272</f>
        <v>0</v>
      </c>
      <c r="C1082" s="34">
        <f t="shared" si="232"/>
        <v>0</v>
      </c>
      <c r="D1082" s="34">
        <f t="shared" si="232"/>
        <v>0</v>
      </c>
      <c r="E1082" s="34">
        <f t="shared" si="232"/>
        <v>0</v>
      </c>
      <c r="F1082" s="34">
        <f t="shared" si="232"/>
        <v>0</v>
      </c>
      <c r="G1082" s="34">
        <f t="shared" si="232"/>
        <v>0</v>
      </c>
      <c r="H1082" s="34">
        <f t="shared" si="232"/>
        <v>0</v>
      </c>
      <c r="I1082" s="34">
        <f t="shared" si="232"/>
        <v>0</v>
      </c>
      <c r="J1082" s="34">
        <f t="shared" si="232"/>
        <v>0</v>
      </c>
      <c r="K1082" s="34">
        <f t="shared" si="232"/>
        <v>0</v>
      </c>
      <c r="L1082" s="34">
        <f t="shared" si="232"/>
        <v>0</v>
      </c>
      <c r="M1082" s="34">
        <f t="shared" si="232"/>
        <v>0</v>
      </c>
      <c r="N1082" s="34">
        <f t="shared" si="232"/>
        <v>0</v>
      </c>
      <c r="O1082" s="34">
        <f t="shared" si="232"/>
        <v>0</v>
      </c>
      <c r="P1082" s="34">
        <f t="shared" si="232"/>
        <v>0</v>
      </c>
      <c r="Q1082" s="34">
        <f t="shared" si="232"/>
        <v>0</v>
      </c>
      <c r="R1082" s="34">
        <f t="shared" si="232"/>
        <v>0</v>
      </c>
      <c r="S1082" s="34">
        <f t="shared" si="232"/>
        <v>0</v>
      </c>
      <c r="T1082" s="34">
        <f t="shared" si="232"/>
        <v>0</v>
      </c>
      <c r="U1082" s="34">
        <f t="shared" si="232"/>
        <v>0</v>
      </c>
      <c r="V1082" s="34">
        <f t="shared" si="232"/>
        <v>0</v>
      </c>
      <c r="W1082" s="34">
        <f t="shared" si="232"/>
        <v>0</v>
      </c>
      <c r="X1082" s="34">
        <f t="shared" si="232"/>
        <v>0</v>
      </c>
      <c r="Y1082" s="34">
        <f t="shared" si="232"/>
        <v>0</v>
      </c>
      <c r="Z1082" s="34">
        <f>SUM(M1082:Y1082)</f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>
      <c r="A1083" s="40" t="s">
        <v>37</v>
      </c>
      <c r="B1083" s="34">
        <f>B1093+B1273</f>
        <v>0</v>
      </c>
      <c r="C1083" s="34">
        <f t="shared" si="232"/>
        <v>0</v>
      </c>
      <c r="D1083" s="34">
        <f t="shared" si="232"/>
        <v>0</v>
      </c>
      <c r="E1083" s="34">
        <f t="shared" si="232"/>
        <v>0</v>
      </c>
      <c r="F1083" s="34">
        <f t="shared" si="232"/>
        <v>0</v>
      </c>
      <c r="G1083" s="34">
        <f t="shared" si="232"/>
        <v>0</v>
      </c>
      <c r="H1083" s="34">
        <f t="shared" si="232"/>
        <v>0</v>
      </c>
      <c r="I1083" s="34">
        <f t="shared" si="232"/>
        <v>0</v>
      </c>
      <c r="J1083" s="34">
        <f t="shared" si="232"/>
        <v>0</v>
      </c>
      <c r="K1083" s="34">
        <f t="shared" si="232"/>
        <v>0</v>
      </c>
      <c r="L1083" s="34">
        <f t="shared" si="232"/>
        <v>0</v>
      </c>
      <c r="M1083" s="34">
        <f t="shared" si="232"/>
        <v>0</v>
      </c>
      <c r="N1083" s="34">
        <f t="shared" si="232"/>
        <v>0</v>
      </c>
      <c r="O1083" s="34">
        <f t="shared" si="232"/>
        <v>0</v>
      </c>
      <c r="P1083" s="34">
        <f t="shared" si="232"/>
        <v>0</v>
      </c>
      <c r="Q1083" s="34">
        <f t="shared" si="232"/>
        <v>0</v>
      </c>
      <c r="R1083" s="34">
        <f t="shared" si="232"/>
        <v>0</v>
      </c>
      <c r="S1083" s="34">
        <f t="shared" si="232"/>
        <v>0</v>
      </c>
      <c r="T1083" s="34">
        <f t="shared" si="232"/>
        <v>0</v>
      </c>
      <c r="U1083" s="34">
        <f t="shared" si="232"/>
        <v>0</v>
      </c>
      <c r="V1083" s="34">
        <f t="shared" si="232"/>
        <v>0</v>
      </c>
      <c r="W1083" s="34">
        <f t="shared" si="232"/>
        <v>0</v>
      </c>
      <c r="X1083" s="34">
        <f t="shared" si="232"/>
        <v>0</v>
      </c>
      <c r="Y1083" s="34">
        <f t="shared" si="232"/>
        <v>0</v>
      </c>
      <c r="Z1083" s="34">
        <f>SUM(M1083:Y1083)</f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>
      <c r="A1084" s="42" t="s">
        <v>38</v>
      </c>
      <c r="B1084" s="43">
        <f t="shared" ref="B1084:AA1084" si="233">SUM(B1080:B1083)</f>
        <v>47950350000</v>
      </c>
      <c r="C1084" s="43">
        <f t="shared" si="233"/>
        <v>0</v>
      </c>
      <c r="D1084" s="43">
        <f t="shared" si="233"/>
        <v>47950350000</v>
      </c>
      <c r="E1084" s="43">
        <f t="shared" si="233"/>
        <v>2699232374.6199999</v>
      </c>
      <c r="F1084" s="43">
        <f t="shared" si="233"/>
        <v>0</v>
      </c>
      <c r="G1084" s="43">
        <f t="shared" si="233"/>
        <v>0</v>
      </c>
      <c r="H1084" s="43">
        <f t="shared" si="233"/>
        <v>0</v>
      </c>
      <c r="I1084" s="43">
        <f t="shared" si="233"/>
        <v>0</v>
      </c>
      <c r="J1084" s="43">
        <f t="shared" si="233"/>
        <v>0</v>
      </c>
      <c r="K1084" s="43">
        <f t="shared" si="233"/>
        <v>0</v>
      </c>
      <c r="L1084" s="43">
        <f t="shared" si="233"/>
        <v>0</v>
      </c>
      <c r="M1084" s="43">
        <f t="shared" si="233"/>
        <v>0</v>
      </c>
      <c r="N1084" s="43">
        <f t="shared" si="233"/>
        <v>2699232374.6199999</v>
      </c>
      <c r="O1084" s="43">
        <f t="shared" si="233"/>
        <v>0</v>
      </c>
      <c r="P1084" s="43">
        <f t="shared" si="233"/>
        <v>0</v>
      </c>
      <c r="Q1084" s="43">
        <f t="shared" si="233"/>
        <v>0</v>
      </c>
      <c r="R1084" s="43">
        <f t="shared" si="233"/>
        <v>0</v>
      </c>
      <c r="S1084" s="43">
        <f t="shared" si="233"/>
        <v>0</v>
      </c>
      <c r="T1084" s="43">
        <f t="shared" si="233"/>
        <v>0</v>
      </c>
      <c r="U1084" s="43">
        <f t="shared" si="233"/>
        <v>0</v>
      </c>
      <c r="V1084" s="43">
        <f t="shared" si="233"/>
        <v>0</v>
      </c>
      <c r="W1084" s="43">
        <f t="shared" si="233"/>
        <v>0</v>
      </c>
      <c r="X1084" s="43">
        <f t="shared" si="233"/>
        <v>0</v>
      </c>
      <c r="Y1084" s="43">
        <f t="shared" si="233"/>
        <v>0</v>
      </c>
      <c r="Z1084" s="43">
        <f t="shared" si="233"/>
        <v>2699232374.6199999</v>
      </c>
      <c r="AA1084" s="43">
        <f t="shared" si="233"/>
        <v>45251117625.379997</v>
      </c>
      <c r="AB1084" s="44">
        <f>Z1084/D1084</f>
        <v>5.6292235085249637E-2</v>
      </c>
      <c r="AC1084" s="35"/>
      <c r="AE1084" s="37"/>
    </row>
    <row r="1085" spans="1:31" s="36" customFormat="1" ht="18" hidden="1" customHeight="1">
      <c r="A1085" s="45" t="s">
        <v>39</v>
      </c>
      <c r="B1085" s="34">
        <f>B1095+B1275</f>
        <v>0</v>
      </c>
      <c r="C1085" s="34">
        <f t="shared" si="232"/>
        <v>0</v>
      </c>
      <c r="D1085" s="34">
        <f t="shared" si="232"/>
        <v>0</v>
      </c>
      <c r="E1085" s="34">
        <f t="shared" si="232"/>
        <v>0</v>
      </c>
      <c r="F1085" s="34">
        <f t="shared" si="232"/>
        <v>0</v>
      </c>
      <c r="G1085" s="34">
        <f t="shared" si="232"/>
        <v>0</v>
      </c>
      <c r="H1085" s="34">
        <f t="shared" si="232"/>
        <v>0</v>
      </c>
      <c r="I1085" s="34">
        <f t="shared" si="232"/>
        <v>0</v>
      </c>
      <c r="J1085" s="34">
        <f t="shared" si="232"/>
        <v>0</v>
      </c>
      <c r="K1085" s="34">
        <f t="shared" si="232"/>
        <v>0</v>
      </c>
      <c r="L1085" s="34">
        <f t="shared" si="232"/>
        <v>0</v>
      </c>
      <c r="M1085" s="34">
        <f t="shared" si="232"/>
        <v>0</v>
      </c>
      <c r="N1085" s="34">
        <f t="shared" si="232"/>
        <v>0</v>
      </c>
      <c r="O1085" s="34">
        <f t="shared" si="232"/>
        <v>0</v>
      </c>
      <c r="P1085" s="34">
        <f t="shared" si="232"/>
        <v>0</v>
      </c>
      <c r="Q1085" s="34">
        <f t="shared" si="232"/>
        <v>0</v>
      </c>
      <c r="R1085" s="34">
        <f t="shared" si="232"/>
        <v>0</v>
      </c>
      <c r="S1085" s="34">
        <f t="shared" si="232"/>
        <v>0</v>
      </c>
      <c r="T1085" s="34">
        <f t="shared" si="232"/>
        <v>0</v>
      </c>
      <c r="U1085" s="34">
        <f t="shared" si="232"/>
        <v>0</v>
      </c>
      <c r="V1085" s="34">
        <f t="shared" si="232"/>
        <v>0</v>
      </c>
      <c r="W1085" s="34">
        <f t="shared" si="232"/>
        <v>0</v>
      </c>
      <c r="X1085" s="34">
        <f t="shared" si="232"/>
        <v>0</v>
      </c>
      <c r="Y1085" s="34">
        <f t="shared" si="232"/>
        <v>0</v>
      </c>
      <c r="Z1085" s="34">
        <f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>
      <c r="A1086" s="42" t="s">
        <v>40</v>
      </c>
      <c r="B1086" s="43">
        <f t="shared" ref="B1086:AA1086" si="234">B1085+B1084</f>
        <v>47950350000</v>
      </c>
      <c r="C1086" s="43">
        <f t="shared" si="234"/>
        <v>0</v>
      </c>
      <c r="D1086" s="43">
        <f t="shared" si="234"/>
        <v>47950350000</v>
      </c>
      <c r="E1086" s="43">
        <f t="shared" si="234"/>
        <v>2699232374.6199999</v>
      </c>
      <c r="F1086" s="43">
        <f t="shared" si="234"/>
        <v>0</v>
      </c>
      <c r="G1086" s="43">
        <f t="shared" si="234"/>
        <v>0</v>
      </c>
      <c r="H1086" s="43">
        <f t="shared" si="234"/>
        <v>0</v>
      </c>
      <c r="I1086" s="43">
        <f t="shared" si="234"/>
        <v>0</v>
      </c>
      <c r="J1086" s="43">
        <f t="shared" si="234"/>
        <v>0</v>
      </c>
      <c r="K1086" s="43">
        <f t="shared" si="234"/>
        <v>0</v>
      </c>
      <c r="L1086" s="43">
        <f t="shared" si="234"/>
        <v>0</v>
      </c>
      <c r="M1086" s="43">
        <f t="shared" si="234"/>
        <v>0</v>
      </c>
      <c r="N1086" s="43">
        <f t="shared" si="234"/>
        <v>2699232374.6199999</v>
      </c>
      <c r="O1086" s="43">
        <f t="shared" si="234"/>
        <v>0</v>
      </c>
      <c r="P1086" s="43">
        <f t="shared" si="234"/>
        <v>0</v>
      </c>
      <c r="Q1086" s="43">
        <f t="shared" si="234"/>
        <v>0</v>
      </c>
      <c r="R1086" s="43">
        <f t="shared" si="234"/>
        <v>0</v>
      </c>
      <c r="S1086" s="43">
        <f t="shared" si="234"/>
        <v>0</v>
      </c>
      <c r="T1086" s="43">
        <f t="shared" si="234"/>
        <v>0</v>
      </c>
      <c r="U1086" s="43">
        <f t="shared" si="234"/>
        <v>0</v>
      </c>
      <c r="V1086" s="43">
        <f t="shared" si="234"/>
        <v>0</v>
      </c>
      <c r="W1086" s="43">
        <f t="shared" si="234"/>
        <v>0</v>
      </c>
      <c r="X1086" s="43">
        <f t="shared" si="234"/>
        <v>0</v>
      </c>
      <c r="Y1086" s="43">
        <f t="shared" si="234"/>
        <v>0</v>
      </c>
      <c r="Z1086" s="43">
        <f t="shared" si="234"/>
        <v>2699232374.6199999</v>
      </c>
      <c r="AA1086" s="43">
        <f t="shared" si="234"/>
        <v>45251117625.379997</v>
      </c>
      <c r="AB1086" s="44">
        <f>Z1086/D1086</f>
        <v>5.6292235085249637E-2</v>
      </c>
      <c r="AC1086" s="46"/>
      <c r="AE1086" s="37"/>
    </row>
    <row r="1087" spans="1:31" s="36" customFormat="1" ht="15" customHeight="1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>
      <c r="A1090" s="40" t="s">
        <v>34</v>
      </c>
      <c r="B1090" s="34">
        <f>B1100+B1110+B1120+B1130+B1140+B1150+B1160+B1170+B1180+B1190+B1200+B1210+B1220+B1230+B1240+B1250+B1260</f>
        <v>34236000</v>
      </c>
      <c r="C1090" s="34">
        <f>C1100+C1110+C1120+C1130+C1140+C1150+C1160+C1170+C1180+C1190+C1200+C1210+C1220+C1230+C1240+C1250+C1260</f>
        <v>0</v>
      </c>
      <c r="D1090" s="34">
        <f>D1100+D1110+D1120+D1130+D1140+D1150+D1160+D1170+D1180+D1190+D1200+D1210+D1220+D1230+D1240+D1250+D1260</f>
        <v>34236000</v>
      </c>
      <c r="E1090" s="34">
        <f t="shared" ref="E1090:Y1090" si="235">E1100+E1110+E1120+E1130+E1140+E1150+E1160+E1170+E1180+E1190+E1200+E1210+E1220+E1230+E1240+E1250+E1260</f>
        <v>2231777.16</v>
      </c>
      <c r="F1090" s="34">
        <f t="shared" si="235"/>
        <v>0</v>
      </c>
      <c r="G1090" s="34">
        <f t="shared" si="235"/>
        <v>0</v>
      </c>
      <c r="H1090" s="34">
        <f t="shared" si="235"/>
        <v>0</v>
      </c>
      <c r="I1090" s="34">
        <f t="shared" si="235"/>
        <v>0</v>
      </c>
      <c r="J1090" s="34">
        <f t="shared" si="235"/>
        <v>0</v>
      </c>
      <c r="K1090" s="34">
        <f t="shared" si="235"/>
        <v>0</v>
      </c>
      <c r="L1090" s="34">
        <f t="shared" si="235"/>
        <v>0</v>
      </c>
      <c r="M1090" s="34">
        <f t="shared" si="235"/>
        <v>0</v>
      </c>
      <c r="N1090" s="34">
        <f t="shared" si="235"/>
        <v>2231777.16</v>
      </c>
      <c r="O1090" s="34">
        <f t="shared" si="235"/>
        <v>0</v>
      </c>
      <c r="P1090" s="34">
        <f t="shared" si="235"/>
        <v>0</v>
      </c>
      <c r="Q1090" s="34">
        <f t="shared" si="235"/>
        <v>0</v>
      </c>
      <c r="R1090" s="34">
        <f t="shared" si="235"/>
        <v>0</v>
      </c>
      <c r="S1090" s="34">
        <f t="shared" si="235"/>
        <v>0</v>
      </c>
      <c r="T1090" s="34">
        <f t="shared" si="235"/>
        <v>0</v>
      </c>
      <c r="U1090" s="34">
        <f t="shared" si="235"/>
        <v>0</v>
      </c>
      <c r="V1090" s="34">
        <f t="shared" si="235"/>
        <v>0</v>
      </c>
      <c r="W1090" s="34">
        <f t="shared" si="235"/>
        <v>0</v>
      </c>
      <c r="X1090" s="34">
        <f t="shared" si="235"/>
        <v>0</v>
      </c>
      <c r="Y1090" s="34">
        <f t="shared" si="235"/>
        <v>0</v>
      </c>
      <c r="Z1090" s="34">
        <f>SUM(M1090:Y1090)</f>
        <v>2231777.16</v>
      </c>
      <c r="AA1090" s="34">
        <f>D1090-Z1090</f>
        <v>32004222.84</v>
      </c>
      <c r="AB1090" s="41">
        <f>Z1090/D1090</f>
        <v>6.5188023133543646E-2</v>
      </c>
      <c r="AC1090" s="35"/>
      <c r="AE1090" s="37"/>
    </row>
    <row r="1091" spans="1:31" s="36" customFormat="1" ht="18" customHeight="1">
      <c r="A1091" s="40" t="s">
        <v>35</v>
      </c>
      <c r="B1091" s="34">
        <f t="shared" ref="B1091:Y1093" si="236">B1101+B1111+B1121+B1131+B1141+B1151+B1161+B1171+B1181+B1191+B1201+B1211+B1221+B1231+B1241+B1251+B1261</f>
        <v>47916114000</v>
      </c>
      <c r="C1091" s="34">
        <f t="shared" si="236"/>
        <v>0</v>
      </c>
      <c r="D1091" s="34">
        <f t="shared" si="236"/>
        <v>47916114000</v>
      </c>
      <c r="E1091" s="34">
        <f t="shared" si="236"/>
        <v>2697000597.46</v>
      </c>
      <c r="F1091" s="34">
        <f t="shared" si="236"/>
        <v>0</v>
      </c>
      <c r="G1091" s="34">
        <f t="shared" si="236"/>
        <v>0</v>
      </c>
      <c r="H1091" s="34">
        <f t="shared" si="236"/>
        <v>0</v>
      </c>
      <c r="I1091" s="34">
        <f t="shared" si="236"/>
        <v>0</v>
      </c>
      <c r="J1091" s="34">
        <f t="shared" si="236"/>
        <v>0</v>
      </c>
      <c r="K1091" s="34">
        <f t="shared" si="236"/>
        <v>0</v>
      </c>
      <c r="L1091" s="34">
        <f t="shared" si="236"/>
        <v>0</v>
      </c>
      <c r="M1091" s="34">
        <f t="shared" si="236"/>
        <v>0</v>
      </c>
      <c r="N1091" s="34">
        <f t="shared" si="236"/>
        <v>2697000597.46</v>
      </c>
      <c r="O1091" s="34">
        <f t="shared" si="236"/>
        <v>0</v>
      </c>
      <c r="P1091" s="34">
        <f t="shared" si="236"/>
        <v>0</v>
      </c>
      <c r="Q1091" s="34">
        <f t="shared" si="236"/>
        <v>0</v>
      </c>
      <c r="R1091" s="34">
        <f t="shared" si="236"/>
        <v>0</v>
      </c>
      <c r="S1091" s="34">
        <f t="shared" si="236"/>
        <v>0</v>
      </c>
      <c r="T1091" s="34">
        <f t="shared" si="236"/>
        <v>0</v>
      </c>
      <c r="U1091" s="34">
        <f t="shared" si="236"/>
        <v>0</v>
      </c>
      <c r="V1091" s="34">
        <f t="shared" si="236"/>
        <v>0</v>
      </c>
      <c r="W1091" s="34">
        <f t="shared" si="236"/>
        <v>0</v>
      </c>
      <c r="X1091" s="34">
        <f t="shared" si="236"/>
        <v>0</v>
      </c>
      <c r="Y1091" s="34">
        <f t="shared" si="236"/>
        <v>0</v>
      </c>
      <c r="Z1091" s="34">
        <f>SUM(M1091:Y1091)</f>
        <v>2697000597.46</v>
      </c>
      <c r="AA1091" s="34">
        <f>D1091-Z1091</f>
        <v>45219113402.540001</v>
      </c>
      <c r="AB1091" s="41">
        <f>Z1091/D1091</f>
        <v>5.6285879056469396E-2</v>
      </c>
      <c r="AC1091" s="35"/>
      <c r="AE1091" s="37"/>
    </row>
    <row r="1092" spans="1:31" s="36" customFormat="1" ht="16.350000000000001" hidden="1" customHeight="1">
      <c r="A1092" s="40" t="s">
        <v>36</v>
      </c>
      <c r="B1092" s="34">
        <f t="shared" si="236"/>
        <v>0</v>
      </c>
      <c r="C1092" s="34">
        <f t="shared" si="236"/>
        <v>0</v>
      </c>
      <c r="D1092" s="34">
        <f t="shared" si="236"/>
        <v>0</v>
      </c>
      <c r="E1092" s="34">
        <f t="shared" si="236"/>
        <v>0</v>
      </c>
      <c r="F1092" s="34">
        <f t="shared" si="236"/>
        <v>0</v>
      </c>
      <c r="G1092" s="34">
        <f t="shared" si="236"/>
        <v>0</v>
      </c>
      <c r="H1092" s="34">
        <f t="shared" si="236"/>
        <v>0</v>
      </c>
      <c r="I1092" s="34">
        <f t="shared" si="236"/>
        <v>0</v>
      </c>
      <c r="J1092" s="34">
        <f t="shared" si="236"/>
        <v>0</v>
      </c>
      <c r="K1092" s="34">
        <f t="shared" si="236"/>
        <v>0</v>
      </c>
      <c r="L1092" s="34">
        <f t="shared" si="236"/>
        <v>0</v>
      </c>
      <c r="M1092" s="34">
        <f t="shared" si="236"/>
        <v>0</v>
      </c>
      <c r="N1092" s="34">
        <f t="shared" si="236"/>
        <v>0</v>
      </c>
      <c r="O1092" s="34">
        <f t="shared" si="236"/>
        <v>0</v>
      </c>
      <c r="P1092" s="34">
        <f t="shared" si="236"/>
        <v>0</v>
      </c>
      <c r="Q1092" s="34">
        <f t="shared" si="236"/>
        <v>0</v>
      </c>
      <c r="R1092" s="34">
        <f t="shared" si="236"/>
        <v>0</v>
      </c>
      <c r="S1092" s="34">
        <f t="shared" si="236"/>
        <v>0</v>
      </c>
      <c r="T1092" s="34">
        <f t="shared" si="236"/>
        <v>0</v>
      </c>
      <c r="U1092" s="34">
        <f t="shared" si="236"/>
        <v>0</v>
      </c>
      <c r="V1092" s="34">
        <f t="shared" si="236"/>
        <v>0</v>
      </c>
      <c r="W1092" s="34">
        <f t="shared" si="236"/>
        <v>0</v>
      </c>
      <c r="X1092" s="34">
        <f t="shared" si="236"/>
        <v>0</v>
      </c>
      <c r="Y1092" s="34">
        <f t="shared" si="236"/>
        <v>0</v>
      </c>
      <c r="Z1092" s="34">
        <f>SUM(M1092:Y1092)</f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>
      <c r="A1093" s="40" t="s">
        <v>37</v>
      </c>
      <c r="B1093" s="34">
        <f t="shared" si="236"/>
        <v>0</v>
      </c>
      <c r="C1093" s="34">
        <f t="shared" si="236"/>
        <v>0</v>
      </c>
      <c r="D1093" s="34">
        <f t="shared" si="236"/>
        <v>0</v>
      </c>
      <c r="E1093" s="34">
        <f t="shared" si="236"/>
        <v>0</v>
      </c>
      <c r="F1093" s="34">
        <f t="shared" si="236"/>
        <v>0</v>
      </c>
      <c r="G1093" s="34">
        <f t="shared" si="236"/>
        <v>0</v>
      </c>
      <c r="H1093" s="34">
        <f t="shared" si="236"/>
        <v>0</v>
      </c>
      <c r="I1093" s="34">
        <f t="shared" si="236"/>
        <v>0</v>
      </c>
      <c r="J1093" s="34">
        <f t="shared" si="236"/>
        <v>0</v>
      </c>
      <c r="K1093" s="34">
        <f t="shared" si="236"/>
        <v>0</v>
      </c>
      <c r="L1093" s="34">
        <f t="shared" si="236"/>
        <v>0</v>
      </c>
      <c r="M1093" s="34">
        <f t="shared" si="236"/>
        <v>0</v>
      </c>
      <c r="N1093" s="34">
        <f t="shared" si="236"/>
        <v>0</v>
      </c>
      <c r="O1093" s="34">
        <f t="shared" si="236"/>
        <v>0</v>
      </c>
      <c r="P1093" s="34">
        <f t="shared" si="236"/>
        <v>0</v>
      </c>
      <c r="Q1093" s="34">
        <f t="shared" si="236"/>
        <v>0</v>
      </c>
      <c r="R1093" s="34">
        <f t="shared" si="236"/>
        <v>0</v>
      </c>
      <c r="S1093" s="34">
        <f t="shared" si="236"/>
        <v>0</v>
      </c>
      <c r="T1093" s="34">
        <f t="shared" si="236"/>
        <v>0</v>
      </c>
      <c r="U1093" s="34">
        <f t="shared" si="236"/>
        <v>0</v>
      </c>
      <c r="V1093" s="34">
        <f t="shared" si="236"/>
        <v>0</v>
      </c>
      <c r="W1093" s="34">
        <f t="shared" si="236"/>
        <v>0</v>
      </c>
      <c r="X1093" s="34">
        <f t="shared" si="236"/>
        <v>0</v>
      </c>
      <c r="Y1093" s="34">
        <f t="shared" si="236"/>
        <v>0</v>
      </c>
      <c r="Z1093" s="34">
        <f>SUM(M1093:Y1093)</f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>
      <c r="A1094" s="42" t="s">
        <v>38</v>
      </c>
      <c r="B1094" s="43">
        <f>SUM(B1090:B1093)</f>
        <v>47950350000</v>
      </c>
      <c r="C1094" s="43">
        <f>SUM(C1090:C1093)</f>
        <v>0</v>
      </c>
      <c r="D1094" s="43">
        <f>SUM(D1090:D1093)</f>
        <v>47950350000</v>
      </c>
      <c r="E1094" s="43">
        <f t="shared" ref="E1094:AA1094" si="237">SUM(E1090:E1093)</f>
        <v>2699232374.6199999</v>
      </c>
      <c r="F1094" s="43">
        <f t="shared" si="237"/>
        <v>0</v>
      </c>
      <c r="G1094" s="43">
        <f t="shared" si="237"/>
        <v>0</v>
      </c>
      <c r="H1094" s="43">
        <f t="shared" si="237"/>
        <v>0</v>
      </c>
      <c r="I1094" s="43">
        <f t="shared" si="237"/>
        <v>0</v>
      </c>
      <c r="J1094" s="43">
        <f t="shared" si="237"/>
        <v>0</v>
      </c>
      <c r="K1094" s="43">
        <f t="shared" si="237"/>
        <v>0</v>
      </c>
      <c r="L1094" s="43">
        <f t="shared" si="237"/>
        <v>0</v>
      </c>
      <c r="M1094" s="43">
        <f t="shared" si="237"/>
        <v>0</v>
      </c>
      <c r="N1094" s="43">
        <f t="shared" si="237"/>
        <v>2699232374.6199999</v>
      </c>
      <c r="O1094" s="43">
        <f t="shared" si="237"/>
        <v>0</v>
      </c>
      <c r="P1094" s="43">
        <f t="shared" si="237"/>
        <v>0</v>
      </c>
      <c r="Q1094" s="43">
        <f t="shared" si="237"/>
        <v>0</v>
      </c>
      <c r="R1094" s="43">
        <f t="shared" si="237"/>
        <v>0</v>
      </c>
      <c r="S1094" s="43">
        <f t="shared" si="237"/>
        <v>0</v>
      </c>
      <c r="T1094" s="43">
        <f t="shared" si="237"/>
        <v>0</v>
      </c>
      <c r="U1094" s="43">
        <f t="shared" si="237"/>
        <v>0</v>
      </c>
      <c r="V1094" s="43">
        <f t="shared" si="237"/>
        <v>0</v>
      </c>
      <c r="W1094" s="43">
        <f t="shared" si="237"/>
        <v>0</v>
      </c>
      <c r="X1094" s="43">
        <f t="shared" si="237"/>
        <v>0</v>
      </c>
      <c r="Y1094" s="43">
        <f t="shared" si="237"/>
        <v>0</v>
      </c>
      <c r="Z1094" s="43">
        <f t="shared" si="237"/>
        <v>2699232374.6199999</v>
      </c>
      <c r="AA1094" s="43">
        <f t="shared" si="237"/>
        <v>45251117625.379997</v>
      </c>
      <c r="AB1094" s="44">
        <f>Z1094/D1094</f>
        <v>5.6292235085249637E-2</v>
      </c>
      <c r="AC1094" s="35"/>
      <c r="AE1094" s="37"/>
    </row>
    <row r="1095" spans="1:31" s="36" customFormat="1" ht="18" hidden="1" customHeight="1">
      <c r="A1095" s="45" t="s">
        <v>39</v>
      </c>
      <c r="B1095" s="34">
        <f t="shared" ref="B1095:Y1095" si="238">B1105+B1115+B1125+B1135+B1145+B1155+B1165+B1175+B1185+B1195+B1205+B1215+B1225+B1235+B1245+B1255+B1265</f>
        <v>0</v>
      </c>
      <c r="C1095" s="34">
        <f t="shared" si="238"/>
        <v>0</v>
      </c>
      <c r="D1095" s="34">
        <f t="shared" si="238"/>
        <v>0</v>
      </c>
      <c r="E1095" s="34">
        <f t="shared" si="238"/>
        <v>0</v>
      </c>
      <c r="F1095" s="34">
        <f t="shared" si="238"/>
        <v>0</v>
      </c>
      <c r="G1095" s="34">
        <f t="shared" si="238"/>
        <v>0</v>
      </c>
      <c r="H1095" s="34">
        <f t="shared" si="238"/>
        <v>0</v>
      </c>
      <c r="I1095" s="34">
        <f t="shared" si="238"/>
        <v>0</v>
      </c>
      <c r="J1095" s="34">
        <f t="shared" si="238"/>
        <v>0</v>
      </c>
      <c r="K1095" s="34">
        <f t="shared" si="238"/>
        <v>0</v>
      </c>
      <c r="L1095" s="34">
        <f t="shared" si="238"/>
        <v>0</v>
      </c>
      <c r="M1095" s="34">
        <f t="shared" si="238"/>
        <v>0</v>
      </c>
      <c r="N1095" s="34">
        <f t="shared" si="238"/>
        <v>0</v>
      </c>
      <c r="O1095" s="34">
        <f t="shared" si="238"/>
        <v>0</v>
      </c>
      <c r="P1095" s="34">
        <f t="shared" si="238"/>
        <v>0</v>
      </c>
      <c r="Q1095" s="34">
        <f t="shared" si="238"/>
        <v>0</v>
      </c>
      <c r="R1095" s="34">
        <f t="shared" si="238"/>
        <v>0</v>
      </c>
      <c r="S1095" s="34">
        <f t="shared" si="238"/>
        <v>0</v>
      </c>
      <c r="T1095" s="34">
        <f t="shared" si="238"/>
        <v>0</v>
      </c>
      <c r="U1095" s="34">
        <f t="shared" si="238"/>
        <v>0</v>
      </c>
      <c r="V1095" s="34">
        <f t="shared" si="238"/>
        <v>0</v>
      </c>
      <c r="W1095" s="34">
        <f t="shared" si="238"/>
        <v>0</v>
      </c>
      <c r="X1095" s="34">
        <f t="shared" si="238"/>
        <v>0</v>
      </c>
      <c r="Y1095" s="34">
        <f t="shared" si="238"/>
        <v>0</v>
      </c>
      <c r="Z1095" s="34">
        <f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>
      <c r="A1096" s="42" t="s">
        <v>40</v>
      </c>
      <c r="B1096" s="43">
        <f>B1095+B1094</f>
        <v>47950350000</v>
      </c>
      <c r="C1096" s="43">
        <f>C1095+C1094</f>
        <v>0</v>
      </c>
      <c r="D1096" s="43">
        <f>D1095+D1094</f>
        <v>47950350000</v>
      </c>
      <c r="E1096" s="43">
        <f t="shared" ref="E1096:AA1096" si="239">E1095+E1094</f>
        <v>2699232374.6199999</v>
      </c>
      <c r="F1096" s="43">
        <f t="shared" si="239"/>
        <v>0</v>
      </c>
      <c r="G1096" s="43">
        <f t="shared" si="239"/>
        <v>0</v>
      </c>
      <c r="H1096" s="43">
        <f t="shared" si="239"/>
        <v>0</v>
      </c>
      <c r="I1096" s="43">
        <f t="shared" si="239"/>
        <v>0</v>
      </c>
      <c r="J1096" s="43">
        <f t="shared" si="239"/>
        <v>0</v>
      </c>
      <c r="K1096" s="43">
        <f t="shared" si="239"/>
        <v>0</v>
      </c>
      <c r="L1096" s="43">
        <f t="shared" si="239"/>
        <v>0</v>
      </c>
      <c r="M1096" s="43">
        <f t="shared" si="239"/>
        <v>0</v>
      </c>
      <c r="N1096" s="43">
        <f t="shared" si="239"/>
        <v>2699232374.6199999</v>
      </c>
      <c r="O1096" s="43">
        <f t="shared" si="239"/>
        <v>0</v>
      </c>
      <c r="P1096" s="43">
        <f t="shared" si="239"/>
        <v>0</v>
      </c>
      <c r="Q1096" s="43">
        <f t="shared" si="239"/>
        <v>0</v>
      </c>
      <c r="R1096" s="43">
        <f t="shared" si="239"/>
        <v>0</v>
      </c>
      <c r="S1096" s="43">
        <f t="shared" si="239"/>
        <v>0</v>
      </c>
      <c r="T1096" s="43">
        <f t="shared" si="239"/>
        <v>0</v>
      </c>
      <c r="U1096" s="43">
        <f t="shared" si="239"/>
        <v>0</v>
      </c>
      <c r="V1096" s="43">
        <f t="shared" si="239"/>
        <v>0</v>
      </c>
      <c r="W1096" s="43">
        <f t="shared" si="239"/>
        <v>0</v>
      </c>
      <c r="X1096" s="43">
        <f t="shared" si="239"/>
        <v>0</v>
      </c>
      <c r="Y1096" s="43">
        <f t="shared" si="239"/>
        <v>0</v>
      </c>
      <c r="Z1096" s="43">
        <f t="shared" si="239"/>
        <v>2699232374.6199999</v>
      </c>
      <c r="AA1096" s="43">
        <f t="shared" si="239"/>
        <v>45251117625.379997</v>
      </c>
      <c r="AB1096" s="44">
        <f>Z1096/D1096</f>
        <v>5.6292235085249637E-2</v>
      </c>
      <c r="AC1096" s="46"/>
      <c r="AE1096" s="37">
        <f>SUM('[1]sum-co'!S247+[1]SOCIALPENSION!T223+'[2]CMF-101regularapril8'!$EV$1403)</f>
        <v>2702471838.6600003</v>
      </c>
    </row>
    <row r="1097" spans="1:31" s="36" customFormat="1" ht="15" customHeight="1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>
      <c r="A1100" s="40" t="s">
        <v>34</v>
      </c>
      <c r="B1100" s="34">
        <f>[1]consoCURRENT!E22671</f>
        <v>6407000</v>
      </c>
      <c r="C1100" s="34">
        <f>[1]consoCURRENT!F22671</f>
        <v>0</v>
      </c>
      <c r="D1100" s="34">
        <f>[1]consoCURRENT!G22671</f>
        <v>6407000</v>
      </c>
      <c r="E1100" s="34">
        <f>[1]consoCURRENT!H22671</f>
        <v>664313.37</v>
      </c>
      <c r="F1100" s="34">
        <f>[1]consoCURRENT!I22671</f>
        <v>0</v>
      </c>
      <c r="G1100" s="34">
        <f>[1]consoCURRENT!J22671</f>
        <v>0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664313.37</v>
      </c>
      <c r="O1100" s="34">
        <f>[1]consoCURRENT!R22671</f>
        <v>0</v>
      </c>
      <c r="P1100" s="34">
        <f>[1]consoCURRENT!S22671</f>
        <v>0</v>
      </c>
      <c r="Q1100" s="34">
        <f>[1]consoCURRENT!T22671</f>
        <v>0</v>
      </c>
      <c r="R1100" s="34">
        <f>[1]consoCURRENT!U22671</f>
        <v>0</v>
      </c>
      <c r="S1100" s="34">
        <f>[1]consoCURRENT!V22671</f>
        <v>0</v>
      </c>
      <c r="T1100" s="34">
        <f>[1]consoCURRENT!W22671</f>
        <v>0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664313.37</v>
      </c>
      <c r="AA1100" s="34">
        <f>D1100-Z1100</f>
        <v>5742686.6299999999</v>
      </c>
      <c r="AB1100" s="41">
        <f>Z1100/D1100</f>
        <v>0.10368555798345559</v>
      </c>
      <c r="AC1100" s="35"/>
      <c r="AE1100" s="37"/>
    </row>
    <row r="1101" spans="1:31" s="36" customFormat="1" ht="18" customHeight="1">
      <c r="A1101" s="40" t="s">
        <v>35</v>
      </c>
      <c r="B1101" s="34">
        <f>[1]consoCURRENT!E22784</f>
        <v>297808000</v>
      </c>
      <c r="C1101" s="34">
        <f>[1]consoCURRENT!F22784</f>
        <v>0</v>
      </c>
      <c r="D1101" s="34">
        <f>[1]consoCURRENT!G22784</f>
        <v>297808000</v>
      </c>
      <c r="E1101" s="34">
        <f>[1]consoCURRENT!H22784</f>
        <v>5448530.2400000002</v>
      </c>
      <c r="F1101" s="34">
        <f>[1]consoCURRENT!I22784</f>
        <v>0</v>
      </c>
      <c r="G1101" s="34">
        <f>[1]consoCURRENT!J22784</f>
        <v>0</v>
      </c>
      <c r="H1101" s="34">
        <f>[1]consoCURRENT!K22784</f>
        <v>0</v>
      </c>
      <c r="I1101" s="34">
        <f>[1]consoCURRENT!L22784</f>
        <v>0</v>
      </c>
      <c r="J1101" s="34">
        <f>[1]consoCURRENT!M22784</f>
        <v>0</v>
      </c>
      <c r="K1101" s="34">
        <f>[1]consoCURRENT!N22784</f>
        <v>0</v>
      </c>
      <c r="L1101" s="34">
        <f>[1]consoCURRENT!O22784</f>
        <v>0</v>
      </c>
      <c r="M1101" s="34">
        <f>[1]consoCURRENT!P22784</f>
        <v>0</v>
      </c>
      <c r="N1101" s="34">
        <f>[1]consoCURRENT!Q22784</f>
        <v>5448530.2400000002</v>
      </c>
      <c r="O1101" s="34">
        <f>[1]consoCURRENT!R22784</f>
        <v>0</v>
      </c>
      <c r="P1101" s="34">
        <f>[1]consoCURRENT!S22784</f>
        <v>0</v>
      </c>
      <c r="Q1101" s="34">
        <f>[1]consoCURRENT!T22784</f>
        <v>0</v>
      </c>
      <c r="R1101" s="34">
        <f>[1]consoCURRENT!U22784</f>
        <v>0</v>
      </c>
      <c r="S1101" s="34">
        <f>[1]consoCURRENT!V22784</f>
        <v>0</v>
      </c>
      <c r="T1101" s="34">
        <f>[1]consoCURRENT!W22784</f>
        <v>0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>SUM(M1101:Y1101)</f>
        <v>5448530.2400000002</v>
      </c>
      <c r="AA1101" s="34">
        <f>D1101-Z1101</f>
        <v>292359469.75999999</v>
      </c>
      <c r="AB1101" s="41">
        <f>Z1101/D1101</f>
        <v>1.8295446193520658E-2</v>
      </c>
      <c r="AC1101" s="35"/>
      <c r="AE1101" s="37"/>
    </row>
    <row r="1102" spans="1:31" s="36" customFormat="1" ht="18" hidden="1" customHeight="1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>SUM(M1102:Y1102)</f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>SUM(M1103:Y1103)</f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>
      <c r="A1104" s="42" t="s">
        <v>38</v>
      </c>
      <c r="B1104" s="43">
        <f t="shared" ref="B1104:AA1104" si="240">SUM(B1100:B1103)</f>
        <v>304215000</v>
      </c>
      <c r="C1104" s="43">
        <f t="shared" si="240"/>
        <v>0</v>
      </c>
      <c r="D1104" s="43">
        <f t="shared" si="240"/>
        <v>304215000</v>
      </c>
      <c r="E1104" s="43">
        <f t="shared" si="240"/>
        <v>6112843.6100000003</v>
      </c>
      <c r="F1104" s="43">
        <f t="shared" si="240"/>
        <v>0</v>
      </c>
      <c r="G1104" s="43">
        <f t="shared" si="240"/>
        <v>0</v>
      </c>
      <c r="H1104" s="43">
        <f t="shared" si="240"/>
        <v>0</v>
      </c>
      <c r="I1104" s="43">
        <f t="shared" si="240"/>
        <v>0</v>
      </c>
      <c r="J1104" s="43">
        <f t="shared" si="240"/>
        <v>0</v>
      </c>
      <c r="K1104" s="43">
        <f t="shared" si="240"/>
        <v>0</v>
      </c>
      <c r="L1104" s="43">
        <f t="shared" si="240"/>
        <v>0</v>
      </c>
      <c r="M1104" s="43">
        <f t="shared" si="240"/>
        <v>0</v>
      </c>
      <c r="N1104" s="43">
        <f t="shared" si="240"/>
        <v>6112843.6100000003</v>
      </c>
      <c r="O1104" s="43">
        <f t="shared" si="240"/>
        <v>0</v>
      </c>
      <c r="P1104" s="43">
        <f t="shared" si="240"/>
        <v>0</v>
      </c>
      <c r="Q1104" s="43">
        <f t="shared" si="240"/>
        <v>0</v>
      </c>
      <c r="R1104" s="43">
        <f t="shared" si="240"/>
        <v>0</v>
      </c>
      <c r="S1104" s="43">
        <f t="shared" si="240"/>
        <v>0</v>
      </c>
      <c r="T1104" s="43">
        <f t="shared" si="240"/>
        <v>0</v>
      </c>
      <c r="U1104" s="43">
        <f t="shared" si="240"/>
        <v>0</v>
      </c>
      <c r="V1104" s="43">
        <f t="shared" si="240"/>
        <v>0</v>
      </c>
      <c r="W1104" s="43">
        <f t="shared" si="240"/>
        <v>0</v>
      </c>
      <c r="X1104" s="43">
        <f t="shared" si="240"/>
        <v>0</v>
      </c>
      <c r="Y1104" s="43">
        <f t="shared" si="240"/>
        <v>0</v>
      </c>
      <c r="Z1104" s="43">
        <f t="shared" si="240"/>
        <v>6112843.6100000003</v>
      </c>
      <c r="AA1104" s="43">
        <f t="shared" si="240"/>
        <v>298102156.38999999</v>
      </c>
      <c r="AB1104" s="44">
        <f>Z1104/D1104</f>
        <v>2.0093827095968311E-2</v>
      </c>
      <c r="AC1104" s="35"/>
      <c r="AE1104" s="37"/>
    </row>
    <row r="1105" spans="1:31" s="36" customFormat="1" ht="18" hidden="1" customHeight="1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>
      <c r="A1106" s="42" t="s">
        <v>40</v>
      </c>
      <c r="B1106" s="43">
        <f t="shared" ref="B1106:AA1106" si="241">B1105+B1104</f>
        <v>304215000</v>
      </c>
      <c r="C1106" s="43">
        <f t="shared" si="241"/>
        <v>0</v>
      </c>
      <c r="D1106" s="43">
        <f t="shared" si="241"/>
        <v>304215000</v>
      </c>
      <c r="E1106" s="43">
        <f t="shared" si="241"/>
        <v>6112843.6100000003</v>
      </c>
      <c r="F1106" s="43">
        <f t="shared" si="241"/>
        <v>0</v>
      </c>
      <c r="G1106" s="43">
        <f t="shared" si="241"/>
        <v>0</v>
      </c>
      <c r="H1106" s="43">
        <f t="shared" si="241"/>
        <v>0</v>
      </c>
      <c r="I1106" s="43">
        <f t="shared" si="241"/>
        <v>0</v>
      </c>
      <c r="J1106" s="43">
        <f t="shared" si="241"/>
        <v>0</v>
      </c>
      <c r="K1106" s="43">
        <f t="shared" si="241"/>
        <v>0</v>
      </c>
      <c r="L1106" s="43">
        <f t="shared" si="241"/>
        <v>0</v>
      </c>
      <c r="M1106" s="43">
        <f t="shared" si="241"/>
        <v>0</v>
      </c>
      <c r="N1106" s="43">
        <f t="shared" si="241"/>
        <v>6112843.6100000003</v>
      </c>
      <c r="O1106" s="43">
        <f t="shared" si="241"/>
        <v>0</v>
      </c>
      <c r="P1106" s="43">
        <f t="shared" si="241"/>
        <v>0</v>
      </c>
      <c r="Q1106" s="43">
        <f t="shared" si="241"/>
        <v>0</v>
      </c>
      <c r="R1106" s="43">
        <f t="shared" si="241"/>
        <v>0</v>
      </c>
      <c r="S1106" s="43">
        <f t="shared" si="241"/>
        <v>0</v>
      </c>
      <c r="T1106" s="43">
        <f t="shared" si="241"/>
        <v>0</v>
      </c>
      <c r="U1106" s="43">
        <f t="shared" si="241"/>
        <v>0</v>
      </c>
      <c r="V1106" s="43">
        <f t="shared" si="241"/>
        <v>0</v>
      </c>
      <c r="W1106" s="43">
        <f t="shared" si="241"/>
        <v>0</v>
      </c>
      <c r="X1106" s="43">
        <f t="shared" si="241"/>
        <v>0</v>
      </c>
      <c r="Y1106" s="43">
        <f t="shared" si="241"/>
        <v>0</v>
      </c>
      <c r="Z1106" s="43">
        <f t="shared" si="241"/>
        <v>6112843.6100000003</v>
      </c>
      <c r="AA1106" s="43">
        <f t="shared" si="241"/>
        <v>298102156.38999999</v>
      </c>
      <c r="AB1106" s="44">
        <f>Z1106/D1106</f>
        <v>2.0093827095968311E-2</v>
      </c>
      <c r="AC1106" s="46"/>
      <c r="AE1106" s="37"/>
    </row>
    <row r="1107" spans="1:31" s="36" customFormat="1" ht="15" customHeight="1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>
      <c r="A1110" s="40" t="s">
        <v>34</v>
      </c>
      <c r="B1110" s="34">
        <f>[1]consoCURRENT!E22884</f>
        <v>1739000</v>
      </c>
      <c r="C1110" s="34">
        <f>[1]consoCURRENT!F22884</f>
        <v>0</v>
      </c>
      <c r="D1110" s="34">
        <f>[1]consoCURRENT!G22884</f>
        <v>1739000</v>
      </c>
      <c r="E1110" s="34">
        <f>[1]consoCURRENT!H22884</f>
        <v>107040.56</v>
      </c>
      <c r="F1110" s="34">
        <f>[1]consoCURRENT!I22884</f>
        <v>0</v>
      </c>
      <c r="G1110" s="34">
        <f>[1]consoCURRENT!J22884</f>
        <v>0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107040.56</v>
      </c>
      <c r="O1110" s="34">
        <f>[1]consoCURRENT!R22884</f>
        <v>0</v>
      </c>
      <c r="P1110" s="34">
        <f>[1]consoCURRENT!S22884</f>
        <v>0</v>
      </c>
      <c r="Q1110" s="34">
        <f>[1]consoCURRENT!T22884</f>
        <v>0</v>
      </c>
      <c r="R1110" s="34">
        <f>[1]consoCURRENT!U22884</f>
        <v>0</v>
      </c>
      <c r="S1110" s="34">
        <f>[1]consoCURRENT!V22884</f>
        <v>0</v>
      </c>
      <c r="T1110" s="34">
        <f>[1]consoCURRENT!W22884</f>
        <v>0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107040.56</v>
      </c>
      <c r="AA1110" s="34">
        <f>D1110-Z1110</f>
        <v>1631959.44</v>
      </c>
      <c r="AB1110" s="41">
        <f>Z1110/D1110</f>
        <v>6.1552938470385281E-2</v>
      </c>
      <c r="AC1110" s="35"/>
      <c r="AE1110" s="37"/>
    </row>
    <row r="1111" spans="1:31" s="36" customFormat="1" ht="18" customHeight="1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2687735000</v>
      </c>
      <c r="E1111" s="34">
        <f>[1]consoCURRENT!H22997</f>
        <v>30738441.939999998</v>
      </c>
      <c r="F1111" s="34">
        <f>[1]consoCURRENT!I22997</f>
        <v>0</v>
      </c>
      <c r="G1111" s="34">
        <f>[1]consoCURRENT!J22997</f>
        <v>0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30738441.939999998</v>
      </c>
      <c r="O1111" s="34">
        <f>[1]consoCURRENT!R22997</f>
        <v>0</v>
      </c>
      <c r="P1111" s="34">
        <f>[1]consoCURRENT!S22997</f>
        <v>0</v>
      </c>
      <c r="Q1111" s="34">
        <f>[1]consoCURRENT!T22997</f>
        <v>0</v>
      </c>
      <c r="R1111" s="34">
        <f>[1]consoCURRENT!U22997</f>
        <v>0</v>
      </c>
      <c r="S1111" s="34">
        <f>[1]consoCURRENT!V22997</f>
        <v>0</v>
      </c>
      <c r="T1111" s="34">
        <f>[1]consoCURRENT!W22997</f>
        <v>0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>SUM(M1111:Y1111)</f>
        <v>30738441.939999998</v>
      </c>
      <c r="AA1111" s="34">
        <f>D1111-Z1111</f>
        <v>2656996558.0599999</v>
      </c>
      <c r="AB1111" s="41">
        <f>Z1111/D1111</f>
        <v>1.1436559757565384E-2</v>
      </c>
      <c r="AC1111" s="35"/>
      <c r="AE1111" s="37"/>
    </row>
    <row r="1112" spans="1:31" s="36" customFormat="1" ht="18" hidden="1" customHeight="1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>SUM(M1112:Y1112)</f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>SUM(M1113:Y1113)</f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>
      <c r="A1114" s="42" t="s">
        <v>38</v>
      </c>
      <c r="B1114" s="43">
        <f t="shared" ref="B1114:AA1114" si="242">SUM(B1110:B1113)</f>
        <v>2689474000</v>
      </c>
      <c r="C1114" s="43">
        <f t="shared" si="242"/>
        <v>0</v>
      </c>
      <c r="D1114" s="43">
        <f t="shared" si="242"/>
        <v>2689474000</v>
      </c>
      <c r="E1114" s="43">
        <f t="shared" si="242"/>
        <v>30845482.499999996</v>
      </c>
      <c r="F1114" s="43">
        <f t="shared" si="242"/>
        <v>0</v>
      </c>
      <c r="G1114" s="43">
        <f t="shared" si="242"/>
        <v>0</v>
      </c>
      <c r="H1114" s="43">
        <f t="shared" si="242"/>
        <v>0</v>
      </c>
      <c r="I1114" s="43">
        <f t="shared" si="242"/>
        <v>0</v>
      </c>
      <c r="J1114" s="43">
        <f t="shared" si="242"/>
        <v>0</v>
      </c>
      <c r="K1114" s="43">
        <f t="shared" si="242"/>
        <v>0</v>
      </c>
      <c r="L1114" s="43">
        <f t="shared" si="242"/>
        <v>0</v>
      </c>
      <c r="M1114" s="43">
        <f t="shared" si="242"/>
        <v>0</v>
      </c>
      <c r="N1114" s="43">
        <f t="shared" si="242"/>
        <v>30845482.499999996</v>
      </c>
      <c r="O1114" s="43">
        <f t="shared" si="242"/>
        <v>0</v>
      </c>
      <c r="P1114" s="43">
        <f t="shared" si="242"/>
        <v>0</v>
      </c>
      <c r="Q1114" s="43">
        <f t="shared" si="242"/>
        <v>0</v>
      </c>
      <c r="R1114" s="43">
        <f t="shared" si="242"/>
        <v>0</v>
      </c>
      <c r="S1114" s="43">
        <f t="shared" si="242"/>
        <v>0</v>
      </c>
      <c r="T1114" s="43">
        <f t="shared" si="242"/>
        <v>0</v>
      </c>
      <c r="U1114" s="43">
        <f t="shared" si="242"/>
        <v>0</v>
      </c>
      <c r="V1114" s="43">
        <f t="shared" si="242"/>
        <v>0</v>
      </c>
      <c r="W1114" s="43">
        <f t="shared" si="242"/>
        <v>0</v>
      </c>
      <c r="X1114" s="43">
        <f t="shared" si="242"/>
        <v>0</v>
      </c>
      <c r="Y1114" s="43">
        <f t="shared" si="242"/>
        <v>0</v>
      </c>
      <c r="Z1114" s="43">
        <f t="shared" si="242"/>
        <v>30845482.499999996</v>
      </c>
      <c r="AA1114" s="43">
        <f t="shared" si="242"/>
        <v>2658628517.5</v>
      </c>
      <c r="AB1114" s="44">
        <f>Z1114/D1114</f>
        <v>1.1468964749240928E-2</v>
      </c>
      <c r="AC1114" s="35"/>
      <c r="AE1114" s="37"/>
    </row>
    <row r="1115" spans="1:31" s="36" customFormat="1" ht="18" hidden="1" customHeight="1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>
      <c r="A1116" s="42" t="s">
        <v>40</v>
      </c>
      <c r="B1116" s="43">
        <f t="shared" ref="B1116:AA1116" si="243">B1115+B1114</f>
        <v>2689474000</v>
      </c>
      <c r="C1116" s="43">
        <f t="shared" si="243"/>
        <v>0</v>
      </c>
      <c r="D1116" s="43">
        <f t="shared" si="243"/>
        <v>2689474000</v>
      </c>
      <c r="E1116" s="43">
        <f t="shared" si="243"/>
        <v>30845482.499999996</v>
      </c>
      <c r="F1116" s="43">
        <f t="shared" si="243"/>
        <v>0</v>
      </c>
      <c r="G1116" s="43">
        <f t="shared" si="243"/>
        <v>0</v>
      </c>
      <c r="H1116" s="43">
        <f t="shared" si="243"/>
        <v>0</v>
      </c>
      <c r="I1116" s="43">
        <f t="shared" si="243"/>
        <v>0</v>
      </c>
      <c r="J1116" s="43">
        <f t="shared" si="243"/>
        <v>0</v>
      </c>
      <c r="K1116" s="43">
        <f t="shared" si="243"/>
        <v>0</v>
      </c>
      <c r="L1116" s="43">
        <f t="shared" si="243"/>
        <v>0</v>
      </c>
      <c r="M1116" s="43">
        <f t="shared" si="243"/>
        <v>0</v>
      </c>
      <c r="N1116" s="43">
        <f t="shared" si="243"/>
        <v>30845482.499999996</v>
      </c>
      <c r="O1116" s="43">
        <f t="shared" si="243"/>
        <v>0</v>
      </c>
      <c r="P1116" s="43">
        <f t="shared" si="243"/>
        <v>0</v>
      </c>
      <c r="Q1116" s="43">
        <f t="shared" si="243"/>
        <v>0</v>
      </c>
      <c r="R1116" s="43">
        <f t="shared" si="243"/>
        <v>0</v>
      </c>
      <c r="S1116" s="43">
        <f t="shared" si="243"/>
        <v>0</v>
      </c>
      <c r="T1116" s="43">
        <f t="shared" si="243"/>
        <v>0</v>
      </c>
      <c r="U1116" s="43">
        <f t="shared" si="243"/>
        <v>0</v>
      </c>
      <c r="V1116" s="43">
        <f t="shared" si="243"/>
        <v>0</v>
      </c>
      <c r="W1116" s="43">
        <f t="shared" si="243"/>
        <v>0</v>
      </c>
      <c r="X1116" s="43">
        <f t="shared" si="243"/>
        <v>0</v>
      </c>
      <c r="Y1116" s="43">
        <f t="shared" si="243"/>
        <v>0</v>
      </c>
      <c r="Z1116" s="43">
        <f t="shared" si="243"/>
        <v>30845482.499999996</v>
      </c>
      <c r="AA1116" s="43">
        <f t="shared" si="243"/>
        <v>2658628517.5</v>
      </c>
      <c r="AB1116" s="44">
        <f>Z1116/D1116</f>
        <v>1.1468964749240928E-2</v>
      </c>
      <c r="AC1116" s="46"/>
      <c r="AE1116" s="37"/>
    </row>
    <row r="1117" spans="1:31" s="36" customFormat="1" ht="15" customHeight="1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>
      <c r="A1120" s="40" t="s">
        <v>34</v>
      </c>
      <c r="B1120" s="34">
        <f>[1]consoCURRENT!E23097</f>
        <v>1739000</v>
      </c>
      <c r="C1120" s="34">
        <f>[1]consoCURRENT!F23097</f>
        <v>0</v>
      </c>
      <c r="D1120" s="34">
        <f>[1]consoCURRENT!G23097</f>
        <v>1739000</v>
      </c>
      <c r="E1120" s="34">
        <f>[1]consoCURRENT!H23097</f>
        <v>107040.56</v>
      </c>
      <c r="F1120" s="34">
        <f>[1]consoCURRENT!I23097</f>
        <v>0</v>
      </c>
      <c r="G1120" s="34">
        <f>[1]consoCURRENT!J23097</f>
        <v>0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107040.56</v>
      </c>
      <c r="O1120" s="34">
        <f>[1]consoCURRENT!R23097</f>
        <v>0</v>
      </c>
      <c r="P1120" s="34">
        <f>[1]consoCURRENT!S23097</f>
        <v>0</v>
      </c>
      <c r="Q1120" s="34">
        <f>[1]consoCURRENT!T23097</f>
        <v>0</v>
      </c>
      <c r="R1120" s="34">
        <f>[1]consoCURRENT!U23097</f>
        <v>0</v>
      </c>
      <c r="S1120" s="34">
        <f>[1]consoCURRENT!V23097</f>
        <v>0</v>
      </c>
      <c r="T1120" s="34">
        <f>[1]consoCURRENT!W23097</f>
        <v>0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107040.56</v>
      </c>
      <c r="AA1120" s="34">
        <f>D1120-Z1120</f>
        <v>1631959.44</v>
      </c>
      <c r="AB1120" s="41">
        <f>Z1120/D1120</f>
        <v>6.1552938470385281E-2</v>
      </c>
      <c r="AC1120" s="35"/>
      <c r="AE1120" s="37"/>
    </row>
    <row r="1121" spans="1:31" s="36" customFormat="1" ht="18" customHeight="1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83942316</v>
      </c>
      <c r="F1121" s="34">
        <f>[1]consoCURRENT!I23210</f>
        <v>0</v>
      </c>
      <c r="G1121" s="34">
        <f>[1]consoCURRENT!J23210</f>
        <v>0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83942316</v>
      </c>
      <c r="O1121" s="34">
        <f>[1]consoCURRENT!R23210</f>
        <v>0</v>
      </c>
      <c r="P1121" s="34">
        <f>[1]consoCURRENT!S23210</f>
        <v>0</v>
      </c>
      <c r="Q1121" s="34">
        <f>[1]consoCURRENT!T23210</f>
        <v>0</v>
      </c>
      <c r="R1121" s="34">
        <f>[1]consoCURRENT!U23210</f>
        <v>0</v>
      </c>
      <c r="S1121" s="34">
        <f>[1]consoCURRENT!V23210</f>
        <v>0</v>
      </c>
      <c r="T1121" s="34">
        <f>[1]consoCURRENT!W23210</f>
        <v>0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>SUM(M1121:Y1121)</f>
        <v>83942316</v>
      </c>
      <c r="AA1121" s="34">
        <f>D1121-Z1121</f>
        <v>2427497684</v>
      </c>
      <c r="AB1121" s="41">
        <f>Z1121/D1121</f>
        <v>3.3423978275411714E-2</v>
      </c>
      <c r="AC1121" s="35"/>
      <c r="AE1121" s="37"/>
    </row>
    <row r="1122" spans="1:31" s="36" customFormat="1" ht="18" hidden="1" customHeight="1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>SUM(M1122:Y1122)</f>
        <v>0</v>
      </c>
      <c r="AA1122" s="34">
        <f>D1122-Z1122</f>
        <v>0</v>
      </c>
      <c r="AB1122" s="41"/>
      <c r="AC1122" s="35"/>
      <c r="AE1122" s="37"/>
    </row>
    <row r="1123" spans="1:31" s="36" customFormat="1" ht="18" hidden="1" customHeight="1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>SUM(M1123:Y1123)</f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>
      <c r="A1124" s="42" t="s">
        <v>38</v>
      </c>
      <c r="B1124" s="43">
        <f t="shared" ref="B1124:AA1124" si="244">SUM(B1120:B1123)</f>
        <v>2513179000</v>
      </c>
      <c r="C1124" s="43">
        <f t="shared" si="244"/>
        <v>0</v>
      </c>
      <c r="D1124" s="43">
        <f t="shared" si="244"/>
        <v>2513179000</v>
      </c>
      <c r="E1124" s="43">
        <f t="shared" si="244"/>
        <v>84049356.560000002</v>
      </c>
      <c r="F1124" s="43">
        <f t="shared" si="244"/>
        <v>0</v>
      </c>
      <c r="G1124" s="43">
        <f t="shared" si="244"/>
        <v>0</v>
      </c>
      <c r="H1124" s="43">
        <f t="shared" si="244"/>
        <v>0</v>
      </c>
      <c r="I1124" s="43">
        <f t="shared" si="244"/>
        <v>0</v>
      </c>
      <c r="J1124" s="43">
        <f t="shared" si="244"/>
        <v>0</v>
      </c>
      <c r="K1124" s="43">
        <f t="shared" si="244"/>
        <v>0</v>
      </c>
      <c r="L1124" s="43">
        <f t="shared" si="244"/>
        <v>0</v>
      </c>
      <c r="M1124" s="43">
        <f t="shared" si="244"/>
        <v>0</v>
      </c>
      <c r="N1124" s="43">
        <f t="shared" si="244"/>
        <v>84049356.560000002</v>
      </c>
      <c r="O1124" s="43">
        <f t="shared" si="244"/>
        <v>0</v>
      </c>
      <c r="P1124" s="43">
        <f t="shared" si="244"/>
        <v>0</v>
      </c>
      <c r="Q1124" s="43">
        <f t="shared" si="244"/>
        <v>0</v>
      </c>
      <c r="R1124" s="43">
        <f t="shared" si="244"/>
        <v>0</v>
      </c>
      <c r="S1124" s="43">
        <f t="shared" si="244"/>
        <v>0</v>
      </c>
      <c r="T1124" s="43">
        <f t="shared" si="244"/>
        <v>0</v>
      </c>
      <c r="U1124" s="43">
        <f t="shared" si="244"/>
        <v>0</v>
      </c>
      <c r="V1124" s="43">
        <f t="shared" si="244"/>
        <v>0</v>
      </c>
      <c r="W1124" s="43">
        <f t="shared" si="244"/>
        <v>0</v>
      </c>
      <c r="X1124" s="43">
        <f t="shared" si="244"/>
        <v>0</v>
      </c>
      <c r="Y1124" s="43">
        <f t="shared" si="244"/>
        <v>0</v>
      </c>
      <c r="Z1124" s="43">
        <f t="shared" si="244"/>
        <v>84049356.560000002</v>
      </c>
      <c r="AA1124" s="43">
        <f t="shared" si="244"/>
        <v>2429129643.4400001</v>
      </c>
      <c r="AB1124" s="44">
        <f>Z1124/D1124</f>
        <v>3.3443442174234304E-2</v>
      </c>
      <c r="AC1124" s="35"/>
      <c r="AE1124" s="37"/>
    </row>
    <row r="1125" spans="1:31" s="36" customFormat="1" ht="18" hidden="1" customHeight="1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>
      <c r="A1126" s="42" t="s">
        <v>40</v>
      </c>
      <c r="B1126" s="43">
        <f t="shared" ref="B1126:AA1126" si="245">B1125+B1124</f>
        <v>2513179000</v>
      </c>
      <c r="C1126" s="43">
        <f t="shared" si="245"/>
        <v>0</v>
      </c>
      <c r="D1126" s="43">
        <f t="shared" si="245"/>
        <v>2513179000</v>
      </c>
      <c r="E1126" s="43">
        <f t="shared" si="245"/>
        <v>84049356.560000002</v>
      </c>
      <c r="F1126" s="43">
        <f t="shared" si="245"/>
        <v>0</v>
      </c>
      <c r="G1126" s="43">
        <f t="shared" si="245"/>
        <v>0</v>
      </c>
      <c r="H1126" s="43">
        <f t="shared" si="245"/>
        <v>0</v>
      </c>
      <c r="I1126" s="43">
        <f t="shared" si="245"/>
        <v>0</v>
      </c>
      <c r="J1126" s="43">
        <f t="shared" si="245"/>
        <v>0</v>
      </c>
      <c r="K1126" s="43">
        <f t="shared" si="245"/>
        <v>0</v>
      </c>
      <c r="L1126" s="43">
        <f t="shared" si="245"/>
        <v>0</v>
      </c>
      <c r="M1126" s="43">
        <f t="shared" si="245"/>
        <v>0</v>
      </c>
      <c r="N1126" s="43">
        <f t="shared" si="245"/>
        <v>84049356.560000002</v>
      </c>
      <c r="O1126" s="43">
        <f t="shared" si="245"/>
        <v>0</v>
      </c>
      <c r="P1126" s="43">
        <f t="shared" si="245"/>
        <v>0</v>
      </c>
      <c r="Q1126" s="43">
        <f t="shared" si="245"/>
        <v>0</v>
      </c>
      <c r="R1126" s="43">
        <f t="shared" si="245"/>
        <v>0</v>
      </c>
      <c r="S1126" s="43">
        <f t="shared" si="245"/>
        <v>0</v>
      </c>
      <c r="T1126" s="43">
        <f t="shared" si="245"/>
        <v>0</v>
      </c>
      <c r="U1126" s="43">
        <f t="shared" si="245"/>
        <v>0</v>
      </c>
      <c r="V1126" s="43">
        <f t="shared" si="245"/>
        <v>0</v>
      </c>
      <c r="W1126" s="43">
        <f t="shared" si="245"/>
        <v>0</v>
      </c>
      <c r="X1126" s="43">
        <f t="shared" si="245"/>
        <v>0</v>
      </c>
      <c r="Y1126" s="43">
        <f t="shared" si="245"/>
        <v>0</v>
      </c>
      <c r="Z1126" s="43">
        <f t="shared" si="245"/>
        <v>84049356.560000002</v>
      </c>
      <c r="AA1126" s="43">
        <f t="shared" si="245"/>
        <v>2429129643.4400001</v>
      </c>
      <c r="AB1126" s="44">
        <f>Z1126/D1126</f>
        <v>3.3443442174234304E-2</v>
      </c>
      <c r="AC1126" s="46"/>
      <c r="AE1126" s="37"/>
    </row>
    <row r="1127" spans="1:31" s="36" customFormat="1" ht="15" customHeight="1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>
      <c r="A1130" s="40" t="s">
        <v>34</v>
      </c>
      <c r="B1130" s="34">
        <f>[1]consoCURRENT!E23310</f>
        <v>1739000</v>
      </c>
      <c r="C1130" s="34">
        <f>[1]consoCURRENT!F23310</f>
        <v>0</v>
      </c>
      <c r="D1130" s="34">
        <f>[1]consoCURRENT!G23310</f>
        <v>1739000</v>
      </c>
      <c r="E1130" s="34">
        <f>[1]consoCURRENT!H23310</f>
        <v>104854.08</v>
      </c>
      <c r="F1130" s="34">
        <f>[1]consoCURRENT!I23310</f>
        <v>0</v>
      </c>
      <c r="G1130" s="34">
        <f>[1]consoCURRENT!J23310</f>
        <v>0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104854.08</v>
      </c>
      <c r="O1130" s="34">
        <f>[1]consoCURRENT!R23310</f>
        <v>0</v>
      </c>
      <c r="P1130" s="34">
        <f>[1]consoCURRENT!S23310</f>
        <v>0</v>
      </c>
      <c r="Q1130" s="34">
        <f>[1]consoCURRENT!T23310</f>
        <v>0</v>
      </c>
      <c r="R1130" s="34">
        <f>[1]consoCURRENT!U23310</f>
        <v>0</v>
      </c>
      <c r="S1130" s="34">
        <f>[1]consoCURRENT!V23310</f>
        <v>0</v>
      </c>
      <c r="T1130" s="34">
        <f>[1]consoCURRENT!W23310</f>
        <v>0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104854.08</v>
      </c>
      <c r="AA1130" s="34">
        <f>D1130-Z1130</f>
        <v>1634145.92</v>
      </c>
      <c r="AB1130" s="41">
        <f>Z1130/D1130</f>
        <v>6.0295618171362857E-2</v>
      </c>
      <c r="AC1130" s="35"/>
      <c r="AE1130" s="37"/>
    </row>
    <row r="1131" spans="1:31" s="36" customFormat="1" ht="18" customHeight="1">
      <c r="A1131" s="40" t="s">
        <v>35</v>
      </c>
      <c r="B1131" s="34">
        <f>[1]consoCURRENT!E23423</f>
        <v>1336178000</v>
      </c>
      <c r="C1131" s="34">
        <f>[1]consoCURRENT!F23423</f>
        <v>0</v>
      </c>
      <c r="D1131" s="34">
        <f>[1]consoCURRENT!G23423</f>
        <v>1336178000</v>
      </c>
      <c r="E1131" s="34">
        <f>[1]consoCURRENT!H23423</f>
        <v>327458571.45999998</v>
      </c>
      <c r="F1131" s="34">
        <f>[1]consoCURRENT!I23423</f>
        <v>0</v>
      </c>
      <c r="G1131" s="34">
        <f>[1]consoCURRENT!J23423</f>
        <v>0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327458571.45999998</v>
      </c>
      <c r="O1131" s="34">
        <f>[1]consoCURRENT!R23423</f>
        <v>0</v>
      </c>
      <c r="P1131" s="34">
        <f>[1]consoCURRENT!S23423</f>
        <v>0</v>
      </c>
      <c r="Q1131" s="34">
        <f>[1]consoCURRENT!T23423</f>
        <v>0</v>
      </c>
      <c r="R1131" s="34">
        <f>[1]consoCURRENT!U23423</f>
        <v>0</v>
      </c>
      <c r="S1131" s="34">
        <f>[1]consoCURRENT!V23423</f>
        <v>0</v>
      </c>
      <c r="T1131" s="34">
        <f>[1]consoCURRENT!W23423</f>
        <v>0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>SUM(M1131:Y1131)</f>
        <v>327458571.45999998</v>
      </c>
      <c r="AA1131" s="34">
        <f>D1131-Z1131</f>
        <v>1008719428.54</v>
      </c>
      <c r="AB1131" s="41">
        <f>Z1131/D1131</f>
        <v>0.24507106946828938</v>
      </c>
      <c r="AC1131" s="35"/>
      <c r="AE1131" s="37"/>
    </row>
    <row r="1132" spans="1:31" s="36" customFormat="1" ht="18" hidden="1" customHeight="1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>SUM(M1132:Y1132)</f>
        <v>0</v>
      </c>
      <c r="AA1132" s="34">
        <f>D1132-Z1132</f>
        <v>0</v>
      </c>
      <c r="AB1132" s="41"/>
      <c r="AC1132" s="35"/>
      <c r="AE1132" s="37"/>
    </row>
    <row r="1133" spans="1:31" s="36" customFormat="1" ht="18" hidden="1" customHeight="1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>SUM(M1133:Y1133)</f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>
      <c r="A1134" s="42" t="s">
        <v>38</v>
      </c>
      <c r="B1134" s="43">
        <f t="shared" ref="B1134:AA1134" si="246">SUM(B1130:B1133)</f>
        <v>1337917000</v>
      </c>
      <c r="C1134" s="43">
        <f t="shared" si="246"/>
        <v>0</v>
      </c>
      <c r="D1134" s="43">
        <f t="shared" si="246"/>
        <v>1337917000</v>
      </c>
      <c r="E1134" s="43">
        <f t="shared" si="246"/>
        <v>327563425.53999996</v>
      </c>
      <c r="F1134" s="43">
        <f t="shared" si="246"/>
        <v>0</v>
      </c>
      <c r="G1134" s="43">
        <f t="shared" si="246"/>
        <v>0</v>
      </c>
      <c r="H1134" s="43">
        <f t="shared" si="246"/>
        <v>0</v>
      </c>
      <c r="I1134" s="43">
        <f t="shared" si="246"/>
        <v>0</v>
      </c>
      <c r="J1134" s="43">
        <f t="shared" si="246"/>
        <v>0</v>
      </c>
      <c r="K1134" s="43">
        <f t="shared" si="246"/>
        <v>0</v>
      </c>
      <c r="L1134" s="43">
        <f t="shared" si="246"/>
        <v>0</v>
      </c>
      <c r="M1134" s="43">
        <f t="shared" si="246"/>
        <v>0</v>
      </c>
      <c r="N1134" s="43">
        <f t="shared" si="246"/>
        <v>327563425.53999996</v>
      </c>
      <c r="O1134" s="43">
        <f t="shared" si="246"/>
        <v>0</v>
      </c>
      <c r="P1134" s="43">
        <f t="shared" si="246"/>
        <v>0</v>
      </c>
      <c r="Q1134" s="43">
        <f t="shared" si="246"/>
        <v>0</v>
      </c>
      <c r="R1134" s="43">
        <f t="shared" si="246"/>
        <v>0</v>
      </c>
      <c r="S1134" s="43">
        <f t="shared" si="246"/>
        <v>0</v>
      </c>
      <c r="T1134" s="43">
        <f t="shared" si="246"/>
        <v>0</v>
      </c>
      <c r="U1134" s="43">
        <f t="shared" si="246"/>
        <v>0</v>
      </c>
      <c r="V1134" s="43">
        <f t="shared" si="246"/>
        <v>0</v>
      </c>
      <c r="W1134" s="43">
        <f t="shared" si="246"/>
        <v>0</v>
      </c>
      <c r="X1134" s="43">
        <f t="shared" si="246"/>
        <v>0</v>
      </c>
      <c r="Y1134" s="43">
        <f t="shared" si="246"/>
        <v>0</v>
      </c>
      <c r="Z1134" s="43">
        <f t="shared" si="246"/>
        <v>327563425.53999996</v>
      </c>
      <c r="AA1134" s="43">
        <f t="shared" si="246"/>
        <v>1010353574.4599999</v>
      </c>
      <c r="AB1134" s="44">
        <f>Z1134/D1134</f>
        <v>0.24483090172260311</v>
      </c>
      <c r="AC1134" s="35"/>
      <c r="AE1134" s="37"/>
    </row>
    <row r="1135" spans="1:31" s="36" customFormat="1" ht="18" hidden="1" customHeight="1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>
      <c r="A1136" s="42" t="s">
        <v>40</v>
      </c>
      <c r="B1136" s="43">
        <f t="shared" ref="B1136:AA1136" si="247">B1135+B1134</f>
        <v>1337917000</v>
      </c>
      <c r="C1136" s="43">
        <f t="shared" si="247"/>
        <v>0</v>
      </c>
      <c r="D1136" s="43">
        <f t="shared" si="247"/>
        <v>1337917000</v>
      </c>
      <c r="E1136" s="43">
        <f t="shared" si="247"/>
        <v>327563425.53999996</v>
      </c>
      <c r="F1136" s="43">
        <f t="shared" si="247"/>
        <v>0</v>
      </c>
      <c r="G1136" s="43">
        <f t="shared" si="247"/>
        <v>0</v>
      </c>
      <c r="H1136" s="43">
        <f t="shared" si="247"/>
        <v>0</v>
      </c>
      <c r="I1136" s="43">
        <f t="shared" si="247"/>
        <v>0</v>
      </c>
      <c r="J1136" s="43">
        <f t="shared" si="247"/>
        <v>0</v>
      </c>
      <c r="K1136" s="43">
        <f t="shared" si="247"/>
        <v>0</v>
      </c>
      <c r="L1136" s="43">
        <f t="shared" si="247"/>
        <v>0</v>
      </c>
      <c r="M1136" s="43">
        <f t="shared" si="247"/>
        <v>0</v>
      </c>
      <c r="N1136" s="43">
        <f t="shared" si="247"/>
        <v>327563425.53999996</v>
      </c>
      <c r="O1136" s="43">
        <f t="shared" si="247"/>
        <v>0</v>
      </c>
      <c r="P1136" s="43">
        <f t="shared" si="247"/>
        <v>0</v>
      </c>
      <c r="Q1136" s="43">
        <f t="shared" si="247"/>
        <v>0</v>
      </c>
      <c r="R1136" s="43">
        <f t="shared" si="247"/>
        <v>0</v>
      </c>
      <c r="S1136" s="43">
        <f t="shared" si="247"/>
        <v>0</v>
      </c>
      <c r="T1136" s="43">
        <f t="shared" si="247"/>
        <v>0</v>
      </c>
      <c r="U1136" s="43">
        <f t="shared" si="247"/>
        <v>0</v>
      </c>
      <c r="V1136" s="43">
        <f t="shared" si="247"/>
        <v>0</v>
      </c>
      <c r="W1136" s="43">
        <f t="shared" si="247"/>
        <v>0</v>
      </c>
      <c r="X1136" s="43">
        <f t="shared" si="247"/>
        <v>0</v>
      </c>
      <c r="Y1136" s="43">
        <f t="shared" si="247"/>
        <v>0</v>
      </c>
      <c r="Z1136" s="43">
        <f t="shared" si="247"/>
        <v>327563425.53999996</v>
      </c>
      <c r="AA1136" s="43">
        <f t="shared" si="247"/>
        <v>1010353574.4599999</v>
      </c>
      <c r="AB1136" s="44">
        <f>Z1136/D1136</f>
        <v>0.24483090172260311</v>
      </c>
      <c r="AC1136" s="46"/>
      <c r="AE1136" s="37"/>
    </row>
    <row r="1137" spans="1:31" s="36" customFormat="1" ht="10.7" customHeight="1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>
      <c r="A1140" s="40" t="s">
        <v>34</v>
      </c>
      <c r="B1140" s="34">
        <f>[1]consoCURRENT!E23523</f>
        <v>1739000</v>
      </c>
      <c r="C1140" s="34">
        <f>[1]consoCURRENT!F23523</f>
        <v>0</v>
      </c>
      <c r="D1140" s="34">
        <f>[1]consoCURRENT!G23523</f>
        <v>1739000</v>
      </c>
      <c r="E1140" s="34">
        <f>[1]consoCURRENT!H23523</f>
        <v>111261.56</v>
      </c>
      <c r="F1140" s="34">
        <f>[1]consoCURRENT!I23523</f>
        <v>0</v>
      </c>
      <c r="G1140" s="34">
        <f>[1]consoCURRENT!J23523</f>
        <v>0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111261.56</v>
      </c>
      <c r="O1140" s="34">
        <f>[1]consoCURRENT!R23523</f>
        <v>0</v>
      </c>
      <c r="P1140" s="34">
        <f>[1]consoCURRENT!S23523</f>
        <v>0</v>
      </c>
      <c r="Q1140" s="34">
        <f>[1]consoCURRENT!T23523</f>
        <v>0</v>
      </c>
      <c r="R1140" s="34">
        <f>[1]consoCURRENT!U23523</f>
        <v>0</v>
      </c>
      <c r="S1140" s="34">
        <f>[1]consoCURRENT!V23523</f>
        <v>0</v>
      </c>
      <c r="T1140" s="34">
        <f>[1]consoCURRENT!W23523</f>
        <v>0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111261.56</v>
      </c>
      <c r="AA1140" s="34">
        <f>D1140-Z1140</f>
        <v>1627738.44</v>
      </c>
      <c r="AB1140" s="41">
        <f>Z1140/D1140</f>
        <v>6.3980195514663593E-2</v>
      </c>
      <c r="AC1140" s="35"/>
      <c r="AE1140" s="37"/>
    </row>
    <row r="1141" spans="1:31" s="36" customFormat="1" ht="18" customHeight="1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94723939.319999993</v>
      </c>
      <c r="F1141" s="34">
        <f>[1]consoCURRENT!I23636</f>
        <v>0</v>
      </c>
      <c r="G1141" s="34">
        <f>[1]consoCURRENT!J23636</f>
        <v>0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94723939.319999993</v>
      </c>
      <c r="O1141" s="34">
        <f>[1]consoCURRENT!R23636</f>
        <v>0</v>
      </c>
      <c r="P1141" s="34">
        <f>[1]consoCURRENT!S23636</f>
        <v>0</v>
      </c>
      <c r="Q1141" s="34">
        <f>[1]consoCURRENT!T23636</f>
        <v>0</v>
      </c>
      <c r="R1141" s="34">
        <f>[1]consoCURRENT!U23636</f>
        <v>0</v>
      </c>
      <c r="S1141" s="34">
        <f>[1]consoCURRENT!V23636</f>
        <v>0</v>
      </c>
      <c r="T1141" s="34">
        <f>[1]consoCURRENT!W23636</f>
        <v>0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>SUM(M1141:Y1141)</f>
        <v>94723939.319999993</v>
      </c>
      <c r="AA1141" s="34">
        <f>D1141-Z1141</f>
        <v>2869850060.6799998</v>
      </c>
      <c r="AB1141" s="41">
        <f>Z1141/D1141</f>
        <v>3.1951956442983036E-2</v>
      </c>
      <c r="AC1141" s="35"/>
      <c r="AE1141" s="37"/>
    </row>
    <row r="1142" spans="1:31" s="36" customFormat="1" ht="18" hidden="1" customHeight="1">
      <c r="A1142" s="52" t="s">
        <v>36</v>
      </c>
      <c r="B1142" s="53">
        <f>[1]consoCURRENT!E23642</f>
        <v>0</v>
      </c>
      <c r="C1142" s="53">
        <f>[1]consoCURRENT!F23642</f>
        <v>0</v>
      </c>
      <c r="D1142" s="53">
        <f>[1]consoCURRENT!G23642</f>
        <v>0</v>
      </c>
      <c r="E1142" s="53">
        <f>[1]consoCURRENT!H23642</f>
        <v>0</v>
      </c>
      <c r="F1142" s="53">
        <f>[1]consoCURRENT!I23642</f>
        <v>0</v>
      </c>
      <c r="G1142" s="53">
        <f>[1]consoCURRENT!J23642</f>
        <v>0</v>
      </c>
      <c r="H1142" s="53">
        <f>[1]consoCURRENT!K23642</f>
        <v>0</v>
      </c>
      <c r="I1142" s="53">
        <f>[1]consoCURRENT!L23642</f>
        <v>0</v>
      </c>
      <c r="J1142" s="53">
        <f>[1]consoCURRENT!M23642</f>
        <v>0</v>
      </c>
      <c r="K1142" s="53">
        <f>[1]consoCURRENT!N23642</f>
        <v>0</v>
      </c>
      <c r="L1142" s="53">
        <f>[1]consoCURRENT!O23642</f>
        <v>0</v>
      </c>
      <c r="M1142" s="53">
        <f>[1]consoCURRENT!P23642</f>
        <v>0</v>
      </c>
      <c r="N1142" s="53">
        <f>[1]consoCURRENT!Q23642</f>
        <v>0</v>
      </c>
      <c r="O1142" s="53">
        <f>[1]consoCURRENT!R23642</f>
        <v>0</v>
      </c>
      <c r="P1142" s="53">
        <f>[1]consoCURRENT!S23642</f>
        <v>0</v>
      </c>
      <c r="Q1142" s="53">
        <f>[1]consoCURRENT!T23642</f>
        <v>0</v>
      </c>
      <c r="R1142" s="53">
        <f>[1]consoCURRENT!U23642</f>
        <v>0</v>
      </c>
      <c r="S1142" s="53">
        <f>[1]consoCURRENT!V23642</f>
        <v>0</v>
      </c>
      <c r="T1142" s="53">
        <f>[1]consoCURRENT!W23642</f>
        <v>0</v>
      </c>
      <c r="U1142" s="53">
        <f>[1]consoCURRENT!X23642</f>
        <v>0</v>
      </c>
      <c r="V1142" s="53">
        <f>[1]consoCURRENT!Y23642</f>
        <v>0</v>
      </c>
      <c r="W1142" s="53">
        <f>[1]consoCURRENT!Z23642</f>
        <v>0</v>
      </c>
      <c r="X1142" s="53">
        <f>[1]consoCURRENT!AA23642</f>
        <v>0</v>
      </c>
      <c r="Y1142" s="53">
        <f>[1]consoCURRENT!AB23642</f>
        <v>0</v>
      </c>
      <c r="Z1142" s="53">
        <f>SUM(M1142:Y1142)</f>
        <v>0</v>
      </c>
      <c r="AA1142" s="53">
        <f>D1142-Z1142</f>
        <v>0</v>
      </c>
      <c r="AB1142" s="54"/>
      <c r="AC1142" s="53"/>
      <c r="AE1142" s="37"/>
    </row>
    <row r="1143" spans="1:31" s="36" customFormat="1" ht="18" hidden="1" customHeight="1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>SUM(M1143:Y1143)</f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>
      <c r="A1144" s="42" t="s">
        <v>38</v>
      </c>
      <c r="B1144" s="43">
        <f t="shared" ref="B1144:AA1144" si="248">SUM(B1140:B1143)</f>
        <v>2966313000</v>
      </c>
      <c r="C1144" s="43">
        <f t="shared" si="248"/>
        <v>0</v>
      </c>
      <c r="D1144" s="43">
        <f t="shared" si="248"/>
        <v>2966313000</v>
      </c>
      <c r="E1144" s="43">
        <f t="shared" si="248"/>
        <v>94835200.879999995</v>
      </c>
      <c r="F1144" s="43">
        <f t="shared" si="248"/>
        <v>0</v>
      </c>
      <c r="G1144" s="43">
        <f t="shared" si="248"/>
        <v>0</v>
      </c>
      <c r="H1144" s="43">
        <f t="shared" si="248"/>
        <v>0</v>
      </c>
      <c r="I1144" s="43">
        <f t="shared" si="248"/>
        <v>0</v>
      </c>
      <c r="J1144" s="43">
        <f t="shared" si="248"/>
        <v>0</v>
      </c>
      <c r="K1144" s="43">
        <f t="shared" si="248"/>
        <v>0</v>
      </c>
      <c r="L1144" s="43">
        <f t="shared" si="248"/>
        <v>0</v>
      </c>
      <c r="M1144" s="43">
        <f t="shared" si="248"/>
        <v>0</v>
      </c>
      <c r="N1144" s="43">
        <f t="shared" si="248"/>
        <v>94835200.879999995</v>
      </c>
      <c r="O1144" s="43">
        <f t="shared" si="248"/>
        <v>0</v>
      </c>
      <c r="P1144" s="43">
        <f t="shared" si="248"/>
        <v>0</v>
      </c>
      <c r="Q1144" s="43">
        <f t="shared" si="248"/>
        <v>0</v>
      </c>
      <c r="R1144" s="43">
        <f t="shared" si="248"/>
        <v>0</v>
      </c>
      <c r="S1144" s="43">
        <f t="shared" si="248"/>
        <v>0</v>
      </c>
      <c r="T1144" s="43">
        <f t="shared" si="248"/>
        <v>0</v>
      </c>
      <c r="U1144" s="43">
        <f t="shared" si="248"/>
        <v>0</v>
      </c>
      <c r="V1144" s="43">
        <f t="shared" si="248"/>
        <v>0</v>
      </c>
      <c r="W1144" s="43">
        <f t="shared" si="248"/>
        <v>0</v>
      </c>
      <c r="X1144" s="43">
        <f t="shared" si="248"/>
        <v>0</v>
      </c>
      <c r="Y1144" s="43">
        <f t="shared" si="248"/>
        <v>0</v>
      </c>
      <c r="Z1144" s="43">
        <f t="shared" si="248"/>
        <v>94835200.879999995</v>
      </c>
      <c r="AA1144" s="43">
        <f t="shared" si="248"/>
        <v>2871477799.1199999</v>
      </c>
      <c r="AB1144" s="44">
        <f>Z1144/D1144</f>
        <v>3.1970732987381976E-2</v>
      </c>
      <c r="AC1144" s="35"/>
      <c r="AE1144" s="37"/>
    </row>
    <row r="1145" spans="1:31" s="36" customFormat="1" ht="14.45" hidden="1" customHeight="1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>
      <c r="A1146" s="42" t="s">
        <v>40</v>
      </c>
      <c r="B1146" s="43">
        <f t="shared" ref="B1146:AA1146" si="249">B1145+B1144</f>
        <v>2966313000</v>
      </c>
      <c r="C1146" s="43">
        <f t="shared" si="249"/>
        <v>0</v>
      </c>
      <c r="D1146" s="43">
        <f t="shared" si="249"/>
        <v>2966313000</v>
      </c>
      <c r="E1146" s="43">
        <f t="shared" si="249"/>
        <v>94835200.879999995</v>
      </c>
      <c r="F1146" s="43">
        <f t="shared" si="249"/>
        <v>0</v>
      </c>
      <c r="G1146" s="43">
        <f t="shared" si="249"/>
        <v>0</v>
      </c>
      <c r="H1146" s="43">
        <f t="shared" si="249"/>
        <v>0</v>
      </c>
      <c r="I1146" s="43">
        <f t="shared" si="249"/>
        <v>0</v>
      </c>
      <c r="J1146" s="43">
        <f t="shared" si="249"/>
        <v>0</v>
      </c>
      <c r="K1146" s="43">
        <f t="shared" si="249"/>
        <v>0</v>
      </c>
      <c r="L1146" s="43">
        <f t="shared" si="249"/>
        <v>0</v>
      </c>
      <c r="M1146" s="43">
        <f t="shared" si="249"/>
        <v>0</v>
      </c>
      <c r="N1146" s="43">
        <f t="shared" si="249"/>
        <v>94835200.879999995</v>
      </c>
      <c r="O1146" s="43">
        <f t="shared" si="249"/>
        <v>0</v>
      </c>
      <c r="P1146" s="43">
        <f t="shared" si="249"/>
        <v>0</v>
      </c>
      <c r="Q1146" s="43">
        <f t="shared" si="249"/>
        <v>0</v>
      </c>
      <c r="R1146" s="43">
        <f t="shared" si="249"/>
        <v>0</v>
      </c>
      <c r="S1146" s="43">
        <f t="shared" si="249"/>
        <v>0</v>
      </c>
      <c r="T1146" s="43">
        <f t="shared" si="249"/>
        <v>0</v>
      </c>
      <c r="U1146" s="43">
        <f t="shared" si="249"/>
        <v>0</v>
      </c>
      <c r="V1146" s="43">
        <f t="shared" si="249"/>
        <v>0</v>
      </c>
      <c r="W1146" s="43">
        <f t="shared" si="249"/>
        <v>0</v>
      </c>
      <c r="X1146" s="43">
        <f t="shared" si="249"/>
        <v>0</v>
      </c>
      <c r="Y1146" s="43">
        <f t="shared" si="249"/>
        <v>0</v>
      </c>
      <c r="Z1146" s="43">
        <f t="shared" si="249"/>
        <v>94835200.879999995</v>
      </c>
      <c r="AA1146" s="43">
        <f t="shared" si="249"/>
        <v>2871477799.1199999</v>
      </c>
      <c r="AB1146" s="44">
        <f>Z1146/D1146</f>
        <v>3.1970732987381976E-2</v>
      </c>
      <c r="AC1146" s="46"/>
      <c r="AE1146" s="37"/>
    </row>
    <row r="1147" spans="1:31" s="36" customFormat="1" ht="15" customHeight="1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>
      <c r="A1150" s="40" t="s">
        <v>34</v>
      </c>
      <c r="B1150" s="34">
        <f>[1]consoCURRENT!E23736</f>
        <v>1739000</v>
      </c>
      <c r="C1150" s="34">
        <f>[1]consoCURRENT!F23736</f>
        <v>0</v>
      </c>
      <c r="D1150" s="34">
        <f>[1]consoCURRENT!G23736</f>
        <v>1739000</v>
      </c>
      <c r="E1150" s="34">
        <f>[1]consoCURRENT!H23736</f>
        <v>96245.48</v>
      </c>
      <c r="F1150" s="34">
        <f>[1]consoCURRENT!I23736</f>
        <v>0</v>
      </c>
      <c r="G1150" s="34">
        <f>[1]consoCURRENT!J23736</f>
        <v>0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96245.48</v>
      </c>
      <c r="O1150" s="34">
        <f>[1]consoCURRENT!R23736</f>
        <v>0</v>
      </c>
      <c r="P1150" s="34">
        <f>[1]consoCURRENT!S23736</f>
        <v>0</v>
      </c>
      <c r="Q1150" s="34">
        <f>[1]consoCURRENT!T23736</f>
        <v>0</v>
      </c>
      <c r="R1150" s="34">
        <f>[1]consoCURRENT!U23736</f>
        <v>0</v>
      </c>
      <c r="S1150" s="34">
        <f>[1]consoCURRENT!V23736</f>
        <v>0</v>
      </c>
      <c r="T1150" s="34">
        <f>[1]consoCURRENT!W23736</f>
        <v>0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96245.48</v>
      </c>
      <c r="AA1150" s="34">
        <f>D1150-Z1150</f>
        <v>1642754.52</v>
      </c>
      <c r="AB1150" s="41">
        <f>Z1150/D1150</f>
        <v>5.5345301897642321E-2</v>
      </c>
      <c r="AC1150" s="35"/>
      <c r="AE1150" s="37"/>
    </row>
    <row r="1151" spans="1:31" s="36" customFormat="1" ht="18" customHeight="1">
      <c r="A1151" s="40" t="s">
        <v>35</v>
      </c>
      <c r="B1151" s="34">
        <f>[1]consoCURRENT!E23849</f>
        <v>1607219000</v>
      </c>
      <c r="C1151" s="34">
        <f>[1]consoCURRENT!F23849</f>
        <v>0</v>
      </c>
      <c r="D1151" s="34">
        <f>[1]consoCURRENT!G23849</f>
        <v>1607219000</v>
      </c>
      <c r="E1151" s="34">
        <f>[1]consoCURRENT!H23849</f>
        <v>1782915.6099999999</v>
      </c>
      <c r="F1151" s="34">
        <f>[1]consoCURRENT!I23849</f>
        <v>0</v>
      </c>
      <c r="G1151" s="34">
        <f>[1]consoCURRENT!J23849</f>
        <v>0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1782915.6099999999</v>
      </c>
      <c r="O1151" s="34">
        <f>[1]consoCURRENT!R23849</f>
        <v>0</v>
      </c>
      <c r="P1151" s="34">
        <f>[1]consoCURRENT!S23849</f>
        <v>0</v>
      </c>
      <c r="Q1151" s="34">
        <f>[1]consoCURRENT!T23849</f>
        <v>0</v>
      </c>
      <c r="R1151" s="34">
        <f>[1]consoCURRENT!U23849</f>
        <v>0</v>
      </c>
      <c r="S1151" s="34">
        <f>[1]consoCURRENT!V23849</f>
        <v>0</v>
      </c>
      <c r="T1151" s="34">
        <f>[1]consoCURRENT!W23849</f>
        <v>0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>SUM(M1151:Y1151)</f>
        <v>1782915.6099999999</v>
      </c>
      <c r="AA1151" s="34">
        <f>D1151-Z1151</f>
        <v>1605436084.3900001</v>
      </c>
      <c r="AB1151" s="41">
        <f>Z1151/D1151</f>
        <v>1.1093171559071911E-3</v>
      </c>
      <c r="AC1151" s="35"/>
      <c r="AE1151" s="37"/>
    </row>
    <row r="1152" spans="1:31" s="36" customFormat="1" ht="18" hidden="1" customHeight="1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>SUM(M1152:Y1152)</f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>SUM(M1153:Y1153)</f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>
      <c r="A1154" s="42" t="s">
        <v>38</v>
      </c>
      <c r="B1154" s="43">
        <f t="shared" ref="B1154:AA1154" si="250">SUM(B1150:B1153)</f>
        <v>1608958000</v>
      </c>
      <c r="C1154" s="43">
        <f t="shared" si="250"/>
        <v>0</v>
      </c>
      <c r="D1154" s="43">
        <f t="shared" si="250"/>
        <v>1608958000</v>
      </c>
      <c r="E1154" s="43">
        <f t="shared" si="250"/>
        <v>1879161.0899999999</v>
      </c>
      <c r="F1154" s="43">
        <f t="shared" si="250"/>
        <v>0</v>
      </c>
      <c r="G1154" s="43">
        <f t="shared" si="250"/>
        <v>0</v>
      </c>
      <c r="H1154" s="43">
        <f t="shared" si="250"/>
        <v>0</v>
      </c>
      <c r="I1154" s="43">
        <f t="shared" si="250"/>
        <v>0</v>
      </c>
      <c r="J1154" s="43">
        <f t="shared" si="250"/>
        <v>0</v>
      </c>
      <c r="K1154" s="43">
        <f t="shared" si="250"/>
        <v>0</v>
      </c>
      <c r="L1154" s="43">
        <f t="shared" si="250"/>
        <v>0</v>
      </c>
      <c r="M1154" s="43">
        <f t="shared" si="250"/>
        <v>0</v>
      </c>
      <c r="N1154" s="43">
        <f t="shared" si="250"/>
        <v>1879161.0899999999</v>
      </c>
      <c r="O1154" s="43">
        <f t="shared" si="250"/>
        <v>0</v>
      </c>
      <c r="P1154" s="43">
        <f t="shared" si="250"/>
        <v>0</v>
      </c>
      <c r="Q1154" s="43">
        <f t="shared" si="250"/>
        <v>0</v>
      </c>
      <c r="R1154" s="43">
        <f t="shared" si="250"/>
        <v>0</v>
      </c>
      <c r="S1154" s="43">
        <f t="shared" si="250"/>
        <v>0</v>
      </c>
      <c r="T1154" s="43">
        <f t="shared" si="250"/>
        <v>0</v>
      </c>
      <c r="U1154" s="43">
        <f t="shared" si="250"/>
        <v>0</v>
      </c>
      <c r="V1154" s="43">
        <f t="shared" si="250"/>
        <v>0</v>
      </c>
      <c r="W1154" s="43">
        <f t="shared" si="250"/>
        <v>0</v>
      </c>
      <c r="X1154" s="43">
        <f t="shared" si="250"/>
        <v>0</v>
      </c>
      <c r="Y1154" s="43">
        <f t="shared" si="250"/>
        <v>0</v>
      </c>
      <c r="Z1154" s="43">
        <f t="shared" si="250"/>
        <v>1879161.0899999999</v>
      </c>
      <c r="AA1154" s="43">
        <f t="shared" si="250"/>
        <v>1607078838.9100001</v>
      </c>
      <c r="AB1154" s="44">
        <f>Z1154/D1154</f>
        <v>1.167936695675089E-3</v>
      </c>
      <c r="AC1154" s="35"/>
      <c r="AE1154" s="37"/>
    </row>
    <row r="1155" spans="1:31" s="36" customFormat="1" ht="18" hidden="1" customHeight="1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>
      <c r="A1156" s="42" t="s">
        <v>40</v>
      </c>
      <c r="B1156" s="43">
        <f t="shared" ref="B1156:AA1156" si="251">B1155+B1154</f>
        <v>1608958000</v>
      </c>
      <c r="C1156" s="43">
        <f t="shared" si="251"/>
        <v>0</v>
      </c>
      <c r="D1156" s="43">
        <f t="shared" si="251"/>
        <v>1608958000</v>
      </c>
      <c r="E1156" s="43">
        <f t="shared" si="251"/>
        <v>1879161.0899999999</v>
      </c>
      <c r="F1156" s="43">
        <f t="shared" si="251"/>
        <v>0</v>
      </c>
      <c r="G1156" s="43">
        <f t="shared" si="251"/>
        <v>0</v>
      </c>
      <c r="H1156" s="43">
        <f t="shared" si="251"/>
        <v>0</v>
      </c>
      <c r="I1156" s="43">
        <f t="shared" si="251"/>
        <v>0</v>
      </c>
      <c r="J1156" s="43">
        <f t="shared" si="251"/>
        <v>0</v>
      </c>
      <c r="K1156" s="43">
        <f t="shared" si="251"/>
        <v>0</v>
      </c>
      <c r="L1156" s="43">
        <f t="shared" si="251"/>
        <v>0</v>
      </c>
      <c r="M1156" s="43">
        <f t="shared" si="251"/>
        <v>0</v>
      </c>
      <c r="N1156" s="43">
        <f t="shared" si="251"/>
        <v>1879161.0899999999</v>
      </c>
      <c r="O1156" s="43">
        <f t="shared" si="251"/>
        <v>0</v>
      </c>
      <c r="P1156" s="43">
        <f t="shared" si="251"/>
        <v>0</v>
      </c>
      <c r="Q1156" s="43">
        <f t="shared" si="251"/>
        <v>0</v>
      </c>
      <c r="R1156" s="43">
        <f t="shared" si="251"/>
        <v>0</v>
      </c>
      <c r="S1156" s="43">
        <f t="shared" si="251"/>
        <v>0</v>
      </c>
      <c r="T1156" s="43">
        <f t="shared" si="251"/>
        <v>0</v>
      </c>
      <c r="U1156" s="43">
        <f t="shared" si="251"/>
        <v>0</v>
      </c>
      <c r="V1156" s="43">
        <f t="shared" si="251"/>
        <v>0</v>
      </c>
      <c r="W1156" s="43">
        <f t="shared" si="251"/>
        <v>0</v>
      </c>
      <c r="X1156" s="43">
        <f t="shared" si="251"/>
        <v>0</v>
      </c>
      <c r="Y1156" s="43">
        <f t="shared" si="251"/>
        <v>0</v>
      </c>
      <c r="Z1156" s="43">
        <f t="shared" si="251"/>
        <v>1879161.0899999999</v>
      </c>
      <c r="AA1156" s="43">
        <f t="shared" si="251"/>
        <v>1607078838.9100001</v>
      </c>
      <c r="AB1156" s="44">
        <f>Z1156/D1156</f>
        <v>1.167936695675089E-3</v>
      </c>
      <c r="AC1156" s="46"/>
      <c r="AE1156" s="37"/>
    </row>
    <row r="1157" spans="1:31" s="36" customFormat="1" ht="15" customHeight="1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>
      <c r="A1160" s="40" t="s">
        <v>34</v>
      </c>
      <c r="B1160" s="34">
        <f>[1]consoCURRENT!E23949</f>
        <v>1739000</v>
      </c>
      <c r="C1160" s="34">
        <f>[1]consoCURRENT!F23949</f>
        <v>0</v>
      </c>
      <c r="D1160" s="34">
        <f>[1]consoCURRENT!G23949</f>
        <v>1739000</v>
      </c>
      <c r="E1160" s="34">
        <f>[1]consoCURRENT!H23949</f>
        <v>107040.56</v>
      </c>
      <c r="F1160" s="34">
        <f>[1]consoCURRENT!I23949</f>
        <v>0</v>
      </c>
      <c r="G1160" s="34">
        <f>[1]consoCURRENT!J23949</f>
        <v>0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107040.56</v>
      </c>
      <c r="O1160" s="34">
        <f>[1]consoCURRENT!R23949</f>
        <v>0</v>
      </c>
      <c r="P1160" s="34">
        <f>[1]consoCURRENT!S23949</f>
        <v>0</v>
      </c>
      <c r="Q1160" s="34">
        <f>[1]consoCURRENT!T23949</f>
        <v>0</v>
      </c>
      <c r="R1160" s="34">
        <f>[1]consoCURRENT!U23949</f>
        <v>0</v>
      </c>
      <c r="S1160" s="34">
        <f>[1]consoCURRENT!V23949</f>
        <v>0</v>
      </c>
      <c r="T1160" s="34">
        <f>[1]consoCURRENT!W23949</f>
        <v>0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107040.56</v>
      </c>
      <c r="AA1160" s="34">
        <f>D1160-Z1160</f>
        <v>1631959.44</v>
      </c>
      <c r="AB1160" s="41">
        <f>Z1160/D1160</f>
        <v>6.1552938470385281E-2</v>
      </c>
      <c r="AC1160" s="35"/>
      <c r="AE1160" s="37"/>
    </row>
    <row r="1161" spans="1:31" s="36" customFormat="1" ht="18" customHeight="1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344908254.69</v>
      </c>
      <c r="F1161" s="34">
        <f>[1]consoCURRENT!I24062</f>
        <v>0</v>
      </c>
      <c r="G1161" s="34">
        <f>[1]consoCURRENT!J24062</f>
        <v>0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344908254.69</v>
      </c>
      <c r="O1161" s="34">
        <f>[1]consoCURRENT!R24062</f>
        <v>0</v>
      </c>
      <c r="P1161" s="34">
        <f>[1]consoCURRENT!S24062</f>
        <v>0</v>
      </c>
      <c r="Q1161" s="34">
        <f>[1]consoCURRENT!T24062</f>
        <v>0</v>
      </c>
      <c r="R1161" s="34">
        <f>[1]consoCURRENT!U24062</f>
        <v>0</v>
      </c>
      <c r="S1161" s="34">
        <f>[1]consoCURRENT!V24062</f>
        <v>0</v>
      </c>
      <c r="T1161" s="34">
        <f>[1]consoCURRENT!W24062</f>
        <v>0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>SUM(M1161:Y1161)</f>
        <v>344908254.69</v>
      </c>
      <c r="AA1161" s="34">
        <f>D1161-Z1161</f>
        <v>3702212745.3099999</v>
      </c>
      <c r="AB1161" s="41">
        <f>Z1161/D1161</f>
        <v>8.522311408282579E-2</v>
      </c>
      <c r="AC1161" s="35"/>
      <c r="AE1161" s="37"/>
    </row>
    <row r="1162" spans="1:31" s="36" customFormat="1" ht="18" hidden="1" customHeight="1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>SUM(M1162:Y1162)</f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>SUM(M1163:Y1163)</f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>
      <c r="A1164" s="42" t="s">
        <v>38</v>
      </c>
      <c r="B1164" s="43">
        <f t="shared" ref="B1164:AA1164" si="252">SUM(B1160:B1163)</f>
        <v>4048860000</v>
      </c>
      <c r="C1164" s="43">
        <f t="shared" si="252"/>
        <v>0</v>
      </c>
      <c r="D1164" s="43">
        <f t="shared" si="252"/>
        <v>4048860000</v>
      </c>
      <c r="E1164" s="43">
        <f t="shared" si="252"/>
        <v>345015295.25</v>
      </c>
      <c r="F1164" s="43">
        <f t="shared" si="252"/>
        <v>0</v>
      </c>
      <c r="G1164" s="43">
        <f t="shared" si="252"/>
        <v>0</v>
      </c>
      <c r="H1164" s="43">
        <f t="shared" si="252"/>
        <v>0</v>
      </c>
      <c r="I1164" s="43">
        <f t="shared" si="252"/>
        <v>0</v>
      </c>
      <c r="J1164" s="43">
        <f t="shared" si="252"/>
        <v>0</v>
      </c>
      <c r="K1164" s="43">
        <f t="shared" si="252"/>
        <v>0</v>
      </c>
      <c r="L1164" s="43">
        <f t="shared" si="252"/>
        <v>0</v>
      </c>
      <c r="M1164" s="43">
        <f t="shared" si="252"/>
        <v>0</v>
      </c>
      <c r="N1164" s="43">
        <f t="shared" si="252"/>
        <v>345015295.25</v>
      </c>
      <c r="O1164" s="43">
        <f t="shared" si="252"/>
        <v>0</v>
      </c>
      <c r="P1164" s="43">
        <f t="shared" si="252"/>
        <v>0</v>
      </c>
      <c r="Q1164" s="43">
        <f t="shared" si="252"/>
        <v>0</v>
      </c>
      <c r="R1164" s="43">
        <f t="shared" si="252"/>
        <v>0</v>
      </c>
      <c r="S1164" s="43">
        <f t="shared" si="252"/>
        <v>0</v>
      </c>
      <c r="T1164" s="43">
        <f t="shared" si="252"/>
        <v>0</v>
      </c>
      <c r="U1164" s="43">
        <f t="shared" si="252"/>
        <v>0</v>
      </c>
      <c r="V1164" s="43">
        <f t="shared" si="252"/>
        <v>0</v>
      </c>
      <c r="W1164" s="43">
        <f t="shared" si="252"/>
        <v>0</v>
      </c>
      <c r="X1164" s="43">
        <f t="shared" si="252"/>
        <v>0</v>
      </c>
      <c r="Y1164" s="43">
        <f t="shared" si="252"/>
        <v>0</v>
      </c>
      <c r="Z1164" s="43">
        <f t="shared" si="252"/>
        <v>345015295.25</v>
      </c>
      <c r="AA1164" s="43">
        <f t="shared" si="252"/>
        <v>3703844704.75</v>
      </c>
      <c r="AB1164" s="44">
        <f>Z1164/D1164</f>
        <v>8.5212947656871318E-2</v>
      </c>
      <c r="AC1164" s="46"/>
      <c r="AE1164" s="37"/>
    </row>
    <row r="1165" spans="1:31" s="36" customFormat="1" ht="18" customHeight="1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>
      <c r="A1166" s="42" t="s">
        <v>40</v>
      </c>
      <c r="B1166" s="43">
        <f t="shared" ref="B1166:AA1166" si="253">B1165+B1164</f>
        <v>4048860000</v>
      </c>
      <c r="C1166" s="43">
        <f t="shared" si="253"/>
        <v>0</v>
      </c>
      <c r="D1166" s="43">
        <f t="shared" si="253"/>
        <v>4048860000</v>
      </c>
      <c r="E1166" s="43">
        <f t="shared" si="253"/>
        <v>345015295.25</v>
      </c>
      <c r="F1166" s="43">
        <f t="shared" si="253"/>
        <v>0</v>
      </c>
      <c r="G1166" s="43">
        <f t="shared" si="253"/>
        <v>0</v>
      </c>
      <c r="H1166" s="43">
        <f t="shared" si="253"/>
        <v>0</v>
      </c>
      <c r="I1166" s="43">
        <f t="shared" si="253"/>
        <v>0</v>
      </c>
      <c r="J1166" s="43">
        <f t="shared" si="253"/>
        <v>0</v>
      </c>
      <c r="K1166" s="43">
        <f t="shared" si="253"/>
        <v>0</v>
      </c>
      <c r="L1166" s="43">
        <f t="shared" si="253"/>
        <v>0</v>
      </c>
      <c r="M1166" s="43">
        <f t="shared" si="253"/>
        <v>0</v>
      </c>
      <c r="N1166" s="43">
        <f t="shared" si="253"/>
        <v>345015295.25</v>
      </c>
      <c r="O1166" s="43">
        <f t="shared" si="253"/>
        <v>0</v>
      </c>
      <c r="P1166" s="43">
        <f t="shared" si="253"/>
        <v>0</v>
      </c>
      <c r="Q1166" s="43">
        <f t="shared" si="253"/>
        <v>0</v>
      </c>
      <c r="R1166" s="43">
        <f t="shared" si="253"/>
        <v>0</v>
      </c>
      <c r="S1166" s="43">
        <f t="shared" si="253"/>
        <v>0</v>
      </c>
      <c r="T1166" s="43">
        <f t="shared" si="253"/>
        <v>0</v>
      </c>
      <c r="U1166" s="43">
        <f t="shared" si="253"/>
        <v>0</v>
      </c>
      <c r="V1166" s="43">
        <f t="shared" si="253"/>
        <v>0</v>
      </c>
      <c r="W1166" s="43">
        <f t="shared" si="253"/>
        <v>0</v>
      </c>
      <c r="X1166" s="43">
        <f t="shared" si="253"/>
        <v>0</v>
      </c>
      <c r="Y1166" s="43">
        <f t="shared" si="253"/>
        <v>0</v>
      </c>
      <c r="Z1166" s="43">
        <f t="shared" si="253"/>
        <v>345015295.25</v>
      </c>
      <c r="AA1166" s="43">
        <f t="shared" si="253"/>
        <v>3703844704.75</v>
      </c>
      <c r="AB1166" s="44">
        <f>Z1166/D1166</f>
        <v>8.5212947656871318E-2</v>
      </c>
      <c r="AC1166" s="46"/>
      <c r="AE1166" s="37"/>
    </row>
    <row r="1167" spans="1:31" s="36" customFormat="1" ht="15" customHeight="1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>
      <c r="A1170" s="40" t="s">
        <v>34</v>
      </c>
      <c r="B1170" s="34">
        <f>[1]consoCURRENT!E24162</f>
        <v>1739000</v>
      </c>
      <c r="C1170" s="34">
        <f>[1]consoCURRENT!F24162</f>
        <v>0</v>
      </c>
      <c r="D1170" s="34">
        <f>[1]consoCURRENT!G24162</f>
        <v>1739000</v>
      </c>
      <c r="E1170" s="34">
        <f>[1]consoCURRENT!H24162</f>
        <v>107034.08</v>
      </c>
      <c r="F1170" s="34">
        <f>[1]consoCURRENT!I24162</f>
        <v>0</v>
      </c>
      <c r="G1170" s="34">
        <f>[1]consoCURRENT!J24162</f>
        <v>0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107034.08</v>
      </c>
      <c r="O1170" s="34">
        <f>[1]consoCURRENT!R24162</f>
        <v>0</v>
      </c>
      <c r="P1170" s="34">
        <f>[1]consoCURRENT!S24162</f>
        <v>0</v>
      </c>
      <c r="Q1170" s="34">
        <f>[1]consoCURRENT!T24162</f>
        <v>0</v>
      </c>
      <c r="R1170" s="34">
        <f>[1]consoCURRENT!U24162</f>
        <v>0</v>
      </c>
      <c r="S1170" s="34">
        <f>[1]consoCURRENT!V24162</f>
        <v>0</v>
      </c>
      <c r="T1170" s="34">
        <f>[1]consoCURRENT!W24162</f>
        <v>0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107034.08</v>
      </c>
      <c r="AA1170" s="34">
        <f>D1170-Z1170</f>
        <v>1631965.92</v>
      </c>
      <c r="AB1170" s="41">
        <f>Z1170/D1170</f>
        <v>6.1549212190914318E-2</v>
      </c>
      <c r="AC1170" s="35"/>
      <c r="AE1170" s="37"/>
    </row>
    <row r="1171" spans="1:31" s="36" customFormat="1" ht="18" customHeight="1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212818679.52000001</v>
      </c>
      <c r="F1171" s="34">
        <f>[1]consoCURRENT!I24275</f>
        <v>0</v>
      </c>
      <c r="G1171" s="34">
        <f>[1]consoCURRENT!J24275</f>
        <v>0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212818679.52000001</v>
      </c>
      <c r="O1171" s="34">
        <f>[1]consoCURRENT!R24275</f>
        <v>0</v>
      </c>
      <c r="P1171" s="34">
        <f>[1]consoCURRENT!S24275</f>
        <v>0</v>
      </c>
      <c r="Q1171" s="34">
        <f>[1]consoCURRENT!T24275</f>
        <v>0</v>
      </c>
      <c r="R1171" s="34">
        <f>[1]consoCURRENT!U24275</f>
        <v>0</v>
      </c>
      <c r="S1171" s="34">
        <f>[1]consoCURRENT!V24275</f>
        <v>0</v>
      </c>
      <c r="T1171" s="34">
        <f>[1]consoCURRENT!W24275</f>
        <v>0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>SUM(M1171:Y1171)</f>
        <v>212818679.52000001</v>
      </c>
      <c r="AA1171" s="34">
        <f>D1171-Z1171</f>
        <v>2296004320.48</v>
      </c>
      <c r="AB1171" s="41">
        <f>Z1171/D1171</f>
        <v>8.4828096489867957E-2</v>
      </c>
      <c r="AC1171" s="35"/>
      <c r="AE1171" s="37"/>
    </row>
    <row r="1172" spans="1:31" s="36" customFormat="1" ht="18" hidden="1" customHeight="1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>SUM(M1172:Y1172)</f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>SUM(M1173:Y1173)</f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>
      <c r="A1174" s="42" t="s">
        <v>38</v>
      </c>
      <c r="B1174" s="43">
        <f t="shared" ref="B1174:AA1174" si="254">SUM(B1170:B1173)</f>
        <v>2510562000</v>
      </c>
      <c r="C1174" s="43">
        <f t="shared" si="254"/>
        <v>0</v>
      </c>
      <c r="D1174" s="43">
        <f t="shared" si="254"/>
        <v>2510562000</v>
      </c>
      <c r="E1174" s="43">
        <f t="shared" si="254"/>
        <v>212925713.60000002</v>
      </c>
      <c r="F1174" s="43">
        <f t="shared" si="254"/>
        <v>0</v>
      </c>
      <c r="G1174" s="43">
        <f t="shared" si="254"/>
        <v>0</v>
      </c>
      <c r="H1174" s="43">
        <f t="shared" si="254"/>
        <v>0</v>
      </c>
      <c r="I1174" s="43">
        <f t="shared" si="254"/>
        <v>0</v>
      </c>
      <c r="J1174" s="43">
        <f t="shared" si="254"/>
        <v>0</v>
      </c>
      <c r="K1174" s="43">
        <f t="shared" si="254"/>
        <v>0</v>
      </c>
      <c r="L1174" s="43">
        <f t="shared" si="254"/>
        <v>0</v>
      </c>
      <c r="M1174" s="43">
        <f t="shared" si="254"/>
        <v>0</v>
      </c>
      <c r="N1174" s="43">
        <f t="shared" si="254"/>
        <v>212925713.60000002</v>
      </c>
      <c r="O1174" s="43">
        <f t="shared" si="254"/>
        <v>0</v>
      </c>
      <c r="P1174" s="43">
        <f t="shared" si="254"/>
        <v>0</v>
      </c>
      <c r="Q1174" s="43">
        <f t="shared" si="254"/>
        <v>0</v>
      </c>
      <c r="R1174" s="43">
        <f t="shared" si="254"/>
        <v>0</v>
      </c>
      <c r="S1174" s="43">
        <f t="shared" si="254"/>
        <v>0</v>
      </c>
      <c r="T1174" s="43">
        <f t="shared" si="254"/>
        <v>0</v>
      </c>
      <c r="U1174" s="43">
        <f t="shared" si="254"/>
        <v>0</v>
      </c>
      <c r="V1174" s="43">
        <f t="shared" si="254"/>
        <v>0</v>
      </c>
      <c r="W1174" s="43">
        <f t="shared" si="254"/>
        <v>0</v>
      </c>
      <c r="X1174" s="43">
        <f t="shared" si="254"/>
        <v>0</v>
      </c>
      <c r="Y1174" s="43">
        <f t="shared" si="254"/>
        <v>0</v>
      </c>
      <c r="Z1174" s="43">
        <f t="shared" si="254"/>
        <v>212925713.60000002</v>
      </c>
      <c r="AA1174" s="43">
        <f t="shared" si="254"/>
        <v>2297636286.4000001</v>
      </c>
      <c r="AB1174" s="44">
        <f>Z1174/D1174</f>
        <v>8.4811971821448756E-2</v>
      </c>
      <c r="AC1174" s="35"/>
      <c r="AE1174" s="37"/>
    </row>
    <row r="1175" spans="1:31" s="36" customFormat="1" ht="18" customHeight="1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>
      <c r="A1176" s="42" t="s">
        <v>40</v>
      </c>
      <c r="B1176" s="43">
        <f t="shared" ref="B1176:AA1176" si="255">B1175+B1174</f>
        <v>2510562000</v>
      </c>
      <c r="C1176" s="43">
        <f t="shared" si="255"/>
        <v>0</v>
      </c>
      <c r="D1176" s="43">
        <f t="shared" si="255"/>
        <v>2510562000</v>
      </c>
      <c r="E1176" s="43">
        <f t="shared" si="255"/>
        <v>212925713.60000002</v>
      </c>
      <c r="F1176" s="43">
        <f t="shared" si="255"/>
        <v>0</v>
      </c>
      <c r="G1176" s="43">
        <f t="shared" si="255"/>
        <v>0</v>
      </c>
      <c r="H1176" s="43">
        <f t="shared" si="255"/>
        <v>0</v>
      </c>
      <c r="I1176" s="43">
        <f t="shared" si="255"/>
        <v>0</v>
      </c>
      <c r="J1176" s="43">
        <f t="shared" si="255"/>
        <v>0</v>
      </c>
      <c r="K1176" s="43">
        <f t="shared" si="255"/>
        <v>0</v>
      </c>
      <c r="L1176" s="43">
        <f t="shared" si="255"/>
        <v>0</v>
      </c>
      <c r="M1176" s="43">
        <f t="shared" si="255"/>
        <v>0</v>
      </c>
      <c r="N1176" s="43">
        <f t="shared" si="255"/>
        <v>212925713.60000002</v>
      </c>
      <c r="O1176" s="43">
        <f t="shared" si="255"/>
        <v>0</v>
      </c>
      <c r="P1176" s="43">
        <f t="shared" si="255"/>
        <v>0</v>
      </c>
      <c r="Q1176" s="43">
        <f t="shared" si="255"/>
        <v>0</v>
      </c>
      <c r="R1176" s="43">
        <f t="shared" si="255"/>
        <v>0</v>
      </c>
      <c r="S1176" s="43">
        <f t="shared" si="255"/>
        <v>0</v>
      </c>
      <c r="T1176" s="43">
        <f t="shared" si="255"/>
        <v>0</v>
      </c>
      <c r="U1176" s="43">
        <f t="shared" si="255"/>
        <v>0</v>
      </c>
      <c r="V1176" s="43">
        <f t="shared" si="255"/>
        <v>0</v>
      </c>
      <c r="W1176" s="43">
        <f t="shared" si="255"/>
        <v>0</v>
      </c>
      <c r="X1176" s="43">
        <f t="shared" si="255"/>
        <v>0</v>
      </c>
      <c r="Y1176" s="43">
        <f t="shared" si="255"/>
        <v>0</v>
      </c>
      <c r="Z1176" s="43">
        <f t="shared" si="255"/>
        <v>212925713.60000002</v>
      </c>
      <c r="AA1176" s="43">
        <f t="shared" si="255"/>
        <v>2297636286.4000001</v>
      </c>
      <c r="AB1176" s="44">
        <f>Z1176/D1176</f>
        <v>8.4811971821448756E-2</v>
      </c>
      <c r="AC1176" s="46"/>
      <c r="AE1176" s="37"/>
    </row>
    <row r="1177" spans="1:31" s="36" customFormat="1" ht="15" customHeight="1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>
      <c r="A1180" s="40" t="s">
        <v>34</v>
      </c>
      <c r="B1180" s="34">
        <f>[1]consoCURRENT!E24375</f>
        <v>1744000</v>
      </c>
      <c r="C1180" s="34">
        <f>[1]consoCURRENT!F24375</f>
        <v>0</v>
      </c>
      <c r="D1180" s="34">
        <f>[1]consoCURRENT!G24375</f>
        <v>1744000</v>
      </c>
      <c r="E1180" s="34">
        <f>[1]consoCURRENT!H24375</f>
        <v>77573.97</v>
      </c>
      <c r="F1180" s="34">
        <f>[1]consoCURRENT!I24375</f>
        <v>0</v>
      </c>
      <c r="G1180" s="34">
        <f>[1]consoCURRENT!J24375</f>
        <v>0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77573.97</v>
      </c>
      <c r="O1180" s="34">
        <f>[1]consoCURRENT!R24375</f>
        <v>0</v>
      </c>
      <c r="P1180" s="34">
        <f>[1]consoCURRENT!S24375</f>
        <v>0</v>
      </c>
      <c r="Q1180" s="34">
        <f>[1]consoCURRENT!T24375</f>
        <v>0</v>
      </c>
      <c r="R1180" s="34">
        <f>[1]consoCURRENT!U24375</f>
        <v>0</v>
      </c>
      <c r="S1180" s="34">
        <f>[1]consoCURRENT!V24375</f>
        <v>0</v>
      </c>
      <c r="T1180" s="34">
        <f>[1]consoCURRENT!W24375</f>
        <v>0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77573.97</v>
      </c>
      <c r="AA1180" s="34">
        <f>D1180-Z1180</f>
        <v>1666426.03</v>
      </c>
      <c r="AB1180" s="41">
        <f>Z1180/D1180</f>
        <v>4.4480487385321101E-2</v>
      </c>
      <c r="AC1180" s="35"/>
      <c r="AE1180" s="37"/>
    </row>
    <row r="1181" spans="1:31" s="36" customFormat="1" ht="18" customHeight="1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1027150.13</v>
      </c>
      <c r="F1181" s="34">
        <f>[1]consoCURRENT!I24488</f>
        <v>0</v>
      </c>
      <c r="G1181" s="34">
        <f>[1]consoCURRENT!J24488</f>
        <v>0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1027150.13</v>
      </c>
      <c r="O1181" s="34">
        <f>[1]consoCURRENT!R24488</f>
        <v>0</v>
      </c>
      <c r="P1181" s="34">
        <f>[1]consoCURRENT!S24488</f>
        <v>0</v>
      </c>
      <c r="Q1181" s="34">
        <f>[1]consoCURRENT!T24488</f>
        <v>0</v>
      </c>
      <c r="R1181" s="34">
        <f>[1]consoCURRENT!U24488</f>
        <v>0</v>
      </c>
      <c r="S1181" s="34">
        <f>[1]consoCURRENT!V24488</f>
        <v>0</v>
      </c>
      <c r="T1181" s="34">
        <f>[1]consoCURRENT!W24488</f>
        <v>0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>SUM(M1181:Y1181)</f>
        <v>1027150.13</v>
      </c>
      <c r="AA1181" s="34">
        <f>D1181-Z1181</f>
        <v>3491412849.8699999</v>
      </c>
      <c r="AB1181" s="41">
        <f>Z1181/D1181</f>
        <v>2.9410673626461729E-4</v>
      </c>
      <c r="AC1181" s="35"/>
      <c r="AE1181" s="37"/>
    </row>
    <row r="1182" spans="1:31" s="36" customFormat="1" ht="18" hidden="1" customHeight="1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>SUM(M1182:Y1182)</f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>SUM(M1183:Y1183)</f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>
      <c r="A1184" s="42" t="s">
        <v>38</v>
      </c>
      <c r="B1184" s="43">
        <f t="shared" ref="B1184:AA1184" si="256">SUM(B1180:B1183)</f>
        <v>3494184000</v>
      </c>
      <c r="C1184" s="43">
        <f t="shared" si="256"/>
        <v>0</v>
      </c>
      <c r="D1184" s="43">
        <f t="shared" si="256"/>
        <v>3494184000</v>
      </c>
      <c r="E1184" s="43">
        <f t="shared" si="256"/>
        <v>1104724.1000000001</v>
      </c>
      <c r="F1184" s="43">
        <f t="shared" si="256"/>
        <v>0</v>
      </c>
      <c r="G1184" s="43">
        <f t="shared" si="256"/>
        <v>0</v>
      </c>
      <c r="H1184" s="43">
        <f t="shared" si="256"/>
        <v>0</v>
      </c>
      <c r="I1184" s="43">
        <f t="shared" si="256"/>
        <v>0</v>
      </c>
      <c r="J1184" s="43">
        <f t="shared" si="256"/>
        <v>0</v>
      </c>
      <c r="K1184" s="43">
        <f t="shared" si="256"/>
        <v>0</v>
      </c>
      <c r="L1184" s="43">
        <f t="shared" si="256"/>
        <v>0</v>
      </c>
      <c r="M1184" s="43">
        <f t="shared" si="256"/>
        <v>0</v>
      </c>
      <c r="N1184" s="43">
        <f t="shared" si="256"/>
        <v>1104724.1000000001</v>
      </c>
      <c r="O1184" s="43">
        <f t="shared" si="256"/>
        <v>0</v>
      </c>
      <c r="P1184" s="43">
        <f t="shared" si="256"/>
        <v>0</v>
      </c>
      <c r="Q1184" s="43">
        <f t="shared" si="256"/>
        <v>0</v>
      </c>
      <c r="R1184" s="43">
        <f t="shared" si="256"/>
        <v>0</v>
      </c>
      <c r="S1184" s="43">
        <f t="shared" si="256"/>
        <v>0</v>
      </c>
      <c r="T1184" s="43">
        <f t="shared" si="256"/>
        <v>0</v>
      </c>
      <c r="U1184" s="43">
        <f t="shared" si="256"/>
        <v>0</v>
      </c>
      <c r="V1184" s="43">
        <f t="shared" si="256"/>
        <v>0</v>
      </c>
      <c r="W1184" s="43">
        <f t="shared" si="256"/>
        <v>0</v>
      </c>
      <c r="X1184" s="43">
        <f t="shared" si="256"/>
        <v>0</v>
      </c>
      <c r="Y1184" s="43">
        <f t="shared" si="256"/>
        <v>0</v>
      </c>
      <c r="Z1184" s="43">
        <f t="shared" si="256"/>
        <v>1104724.1000000001</v>
      </c>
      <c r="AA1184" s="43">
        <f t="shared" si="256"/>
        <v>3493079275.9000001</v>
      </c>
      <c r="AB1184" s="44">
        <f>Z1184/D1184</f>
        <v>3.1616082610417769E-4</v>
      </c>
      <c r="AC1184" s="35"/>
      <c r="AE1184" s="37"/>
    </row>
    <row r="1185" spans="1:31" s="36" customFormat="1" ht="18" customHeight="1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>
      <c r="A1186" s="42" t="s">
        <v>40</v>
      </c>
      <c r="B1186" s="43">
        <f t="shared" ref="B1186:AA1186" si="257">B1185+B1184</f>
        <v>3494184000</v>
      </c>
      <c r="C1186" s="43">
        <f t="shared" si="257"/>
        <v>0</v>
      </c>
      <c r="D1186" s="43">
        <f t="shared" si="257"/>
        <v>3494184000</v>
      </c>
      <c r="E1186" s="43">
        <f t="shared" si="257"/>
        <v>1104724.1000000001</v>
      </c>
      <c r="F1186" s="43">
        <f t="shared" si="257"/>
        <v>0</v>
      </c>
      <c r="G1186" s="43">
        <f t="shared" si="257"/>
        <v>0</v>
      </c>
      <c r="H1186" s="43">
        <f t="shared" si="257"/>
        <v>0</v>
      </c>
      <c r="I1186" s="43">
        <f t="shared" si="257"/>
        <v>0</v>
      </c>
      <c r="J1186" s="43">
        <f t="shared" si="257"/>
        <v>0</v>
      </c>
      <c r="K1186" s="43">
        <f t="shared" si="257"/>
        <v>0</v>
      </c>
      <c r="L1186" s="43">
        <f t="shared" si="257"/>
        <v>0</v>
      </c>
      <c r="M1186" s="43">
        <f t="shared" si="257"/>
        <v>0</v>
      </c>
      <c r="N1186" s="43">
        <f t="shared" si="257"/>
        <v>1104724.1000000001</v>
      </c>
      <c r="O1186" s="43">
        <f t="shared" si="257"/>
        <v>0</v>
      </c>
      <c r="P1186" s="43">
        <f t="shared" si="257"/>
        <v>0</v>
      </c>
      <c r="Q1186" s="43">
        <f t="shared" si="257"/>
        <v>0</v>
      </c>
      <c r="R1186" s="43">
        <f t="shared" si="257"/>
        <v>0</v>
      </c>
      <c r="S1186" s="43">
        <f t="shared" si="257"/>
        <v>0</v>
      </c>
      <c r="T1186" s="43">
        <f t="shared" si="257"/>
        <v>0</v>
      </c>
      <c r="U1186" s="43">
        <f t="shared" si="257"/>
        <v>0</v>
      </c>
      <c r="V1186" s="43">
        <f t="shared" si="257"/>
        <v>0</v>
      </c>
      <c r="W1186" s="43">
        <f t="shared" si="257"/>
        <v>0</v>
      </c>
      <c r="X1186" s="43">
        <f t="shared" si="257"/>
        <v>0</v>
      </c>
      <c r="Y1186" s="43">
        <f t="shared" si="257"/>
        <v>0</v>
      </c>
      <c r="Z1186" s="43">
        <f t="shared" si="257"/>
        <v>1104724.1000000001</v>
      </c>
      <c r="AA1186" s="43">
        <f t="shared" si="257"/>
        <v>3493079275.9000001</v>
      </c>
      <c r="AB1186" s="44">
        <f>Z1186/D1186</f>
        <v>3.1616082610417769E-4</v>
      </c>
      <c r="AC1186" s="46"/>
      <c r="AE1186" s="37"/>
    </row>
    <row r="1187" spans="1:31" s="36" customFormat="1" ht="15" customHeight="1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>
      <c r="A1190" s="40" t="s">
        <v>34</v>
      </c>
      <c r="B1190" s="34">
        <f>[1]consoCURRENT!E24588</f>
        <v>1739000</v>
      </c>
      <c r="C1190" s="34">
        <f>[1]consoCURRENT!F24588</f>
        <v>0</v>
      </c>
      <c r="D1190" s="34">
        <f>[1]consoCURRENT!G24588</f>
        <v>1739000</v>
      </c>
      <c r="E1190" s="34">
        <f>[1]consoCURRENT!H24588</f>
        <v>107040.56000000001</v>
      </c>
      <c r="F1190" s="34">
        <f>[1]consoCURRENT!I24588</f>
        <v>0</v>
      </c>
      <c r="G1190" s="34">
        <f>[1]consoCURRENT!J24588</f>
        <v>0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107040.56000000001</v>
      </c>
      <c r="O1190" s="34">
        <f>[1]consoCURRENT!R24588</f>
        <v>0</v>
      </c>
      <c r="P1190" s="34">
        <f>[1]consoCURRENT!S24588</f>
        <v>0</v>
      </c>
      <c r="Q1190" s="34">
        <f>[1]consoCURRENT!T24588</f>
        <v>0</v>
      </c>
      <c r="R1190" s="34">
        <f>[1]consoCURRENT!U24588</f>
        <v>0</v>
      </c>
      <c r="S1190" s="34">
        <f>[1]consoCURRENT!V24588</f>
        <v>0</v>
      </c>
      <c r="T1190" s="34">
        <f>[1]consoCURRENT!W24588</f>
        <v>0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107040.56000000001</v>
      </c>
      <c r="AA1190" s="34">
        <f>D1190-Z1190</f>
        <v>1631959.44</v>
      </c>
      <c r="AB1190" s="41">
        <f>Z1190/D1190</f>
        <v>6.1552938470385288E-2</v>
      </c>
      <c r="AC1190" s="35"/>
      <c r="AE1190" s="37"/>
    </row>
    <row r="1191" spans="1:31" s="36" customFormat="1" ht="18" customHeight="1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634879858.97000003</v>
      </c>
      <c r="F1191" s="34">
        <f>[1]consoCURRENT!I24701</f>
        <v>0</v>
      </c>
      <c r="G1191" s="34">
        <f>[1]consoCURRENT!J24701</f>
        <v>0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634879858.97000003</v>
      </c>
      <c r="O1191" s="34">
        <f>[1]consoCURRENT!R24701</f>
        <v>0</v>
      </c>
      <c r="P1191" s="34">
        <f>[1]consoCURRENT!S24701</f>
        <v>0</v>
      </c>
      <c r="Q1191" s="34">
        <f>[1]consoCURRENT!T24701</f>
        <v>0</v>
      </c>
      <c r="R1191" s="34">
        <f>[1]consoCURRENT!U24701</f>
        <v>0</v>
      </c>
      <c r="S1191" s="34">
        <f>[1]consoCURRENT!V24701</f>
        <v>0</v>
      </c>
      <c r="T1191" s="34">
        <f>[1]consoCURRENT!W24701</f>
        <v>0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>SUM(M1191:Y1191)</f>
        <v>634879858.97000003</v>
      </c>
      <c r="AA1191" s="34">
        <f>D1191-Z1191</f>
        <v>4058226141.0299997</v>
      </c>
      <c r="AB1191" s="41">
        <f>Z1191/D1191</f>
        <v>0.13527924981238437</v>
      </c>
      <c r="AC1191" s="35"/>
      <c r="AE1191" s="37"/>
    </row>
    <row r="1192" spans="1:31" s="36" customFormat="1" ht="18" hidden="1" customHeight="1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>SUM(M1192:Y1192)</f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>SUM(M1193:Y1193)</f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>
      <c r="A1194" s="42" t="s">
        <v>38</v>
      </c>
      <c r="B1194" s="43">
        <f t="shared" ref="B1194:AA1194" si="258">SUM(B1190:B1193)</f>
        <v>4694845000</v>
      </c>
      <c r="C1194" s="43">
        <f t="shared" si="258"/>
        <v>0</v>
      </c>
      <c r="D1194" s="43">
        <f t="shared" si="258"/>
        <v>4694845000</v>
      </c>
      <c r="E1194" s="43">
        <f t="shared" si="258"/>
        <v>634986899.52999997</v>
      </c>
      <c r="F1194" s="43">
        <f t="shared" si="258"/>
        <v>0</v>
      </c>
      <c r="G1194" s="43">
        <f t="shared" si="258"/>
        <v>0</v>
      </c>
      <c r="H1194" s="43">
        <f t="shared" si="258"/>
        <v>0</v>
      </c>
      <c r="I1194" s="43">
        <f t="shared" si="258"/>
        <v>0</v>
      </c>
      <c r="J1194" s="43">
        <f t="shared" si="258"/>
        <v>0</v>
      </c>
      <c r="K1194" s="43">
        <f t="shared" si="258"/>
        <v>0</v>
      </c>
      <c r="L1194" s="43">
        <f t="shared" si="258"/>
        <v>0</v>
      </c>
      <c r="M1194" s="43">
        <f t="shared" si="258"/>
        <v>0</v>
      </c>
      <c r="N1194" s="43">
        <f t="shared" si="258"/>
        <v>634986899.52999997</v>
      </c>
      <c r="O1194" s="43">
        <f t="shared" si="258"/>
        <v>0</v>
      </c>
      <c r="P1194" s="43">
        <f t="shared" si="258"/>
        <v>0</v>
      </c>
      <c r="Q1194" s="43">
        <f t="shared" si="258"/>
        <v>0</v>
      </c>
      <c r="R1194" s="43">
        <f t="shared" si="258"/>
        <v>0</v>
      </c>
      <c r="S1194" s="43">
        <f t="shared" si="258"/>
        <v>0</v>
      </c>
      <c r="T1194" s="43">
        <f t="shared" si="258"/>
        <v>0</v>
      </c>
      <c r="U1194" s="43">
        <f t="shared" si="258"/>
        <v>0</v>
      </c>
      <c r="V1194" s="43">
        <f t="shared" si="258"/>
        <v>0</v>
      </c>
      <c r="W1194" s="43">
        <f t="shared" si="258"/>
        <v>0</v>
      </c>
      <c r="X1194" s="43">
        <f t="shared" si="258"/>
        <v>0</v>
      </c>
      <c r="Y1194" s="43">
        <f t="shared" si="258"/>
        <v>0</v>
      </c>
      <c r="Z1194" s="43">
        <f t="shared" si="258"/>
        <v>634986899.52999997</v>
      </c>
      <c r="AA1194" s="43">
        <f t="shared" si="258"/>
        <v>4059858100.4699998</v>
      </c>
      <c r="AB1194" s="44">
        <f>Z1194/D1194</f>
        <v>0.13525194112478686</v>
      </c>
      <c r="AC1194" s="35"/>
      <c r="AE1194" s="37"/>
    </row>
    <row r="1195" spans="1:31" s="36" customFormat="1" ht="18" customHeight="1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>
      <c r="A1196" s="42" t="s">
        <v>40</v>
      </c>
      <c r="B1196" s="43">
        <f t="shared" ref="B1196:AA1196" si="259">B1195+B1194</f>
        <v>4694845000</v>
      </c>
      <c r="C1196" s="43">
        <f t="shared" si="259"/>
        <v>0</v>
      </c>
      <c r="D1196" s="43">
        <f t="shared" si="259"/>
        <v>4694845000</v>
      </c>
      <c r="E1196" s="43">
        <f t="shared" si="259"/>
        <v>634986899.52999997</v>
      </c>
      <c r="F1196" s="43">
        <f t="shared" si="259"/>
        <v>0</v>
      </c>
      <c r="G1196" s="43">
        <f t="shared" si="259"/>
        <v>0</v>
      </c>
      <c r="H1196" s="43">
        <f t="shared" si="259"/>
        <v>0</v>
      </c>
      <c r="I1196" s="43">
        <f t="shared" si="259"/>
        <v>0</v>
      </c>
      <c r="J1196" s="43">
        <f t="shared" si="259"/>
        <v>0</v>
      </c>
      <c r="K1196" s="43">
        <f t="shared" si="259"/>
        <v>0</v>
      </c>
      <c r="L1196" s="43">
        <f t="shared" si="259"/>
        <v>0</v>
      </c>
      <c r="M1196" s="43">
        <f t="shared" si="259"/>
        <v>0</v>
      </c>
      <c r="N1196" s="43">
        <f t="shared" si="259"/>
        <v>634986899.52999997</v>
      </c>
      <c r="O1196" s="43">
        <f t="shared" si="259"/>
        <v>0</v>
      </c>
      <c r="P1196" s="43">
        <f t="shared" si="259"/>
        <v>0</v>
      </c>
      <c r="Q1196" s="43">
        <f t="shared" si="259"/>
        <v>0</v>
      </c>
      <c r="R1196" s="43">
        <f t="shared" si="259"/>
        <v>0</v>
      </c>
      <c r="S1196" s="43">
        <f t="shared" si="259"/>
        <v>0</v>
      </c>
      <c r="T1196" s="43">
        <f t="shared" si="259"/>
        <v>0</v>
      </c>
      <c r="U1196" s="43">
        <f t="shared" si="259"/>
        <v>0</v>
      </c>
      <c r="V1196" s="43">
        <f t="shared" si="259"/>
        <v>0</v>
      </c>
      <c r="W1196" s="43">
        <f t="shared" si="259"/>
        <v>0</v>
      </c>
      <c r="X1196" s="43">
        <f t="shared" si="259"/>
        <v>0</v>
      </c>
      <c r="Y1196" s="43">
        <f t="shared" si="259"/>
        <v>0</v>
      </c>
      <c r="Z1196" s="43">
        <f t="shared" si="259"/>
        <v>634986899.52999997</v>
      </c>
      <c r="AA1196" s="43">
        <f t="shared" si="259"/>
        <v>4059858100.4699998</v>
      </c>
      <c r="AB1196" s="44">
        <f>Z1196/D1196</f>
        <v>0.13525194112478686</v>
      </c>
      <c r="AC1196" s="46"/>
      <c r="AE1196" s="37"/>
    </row>
    <row r="1197" spans="1:31" s="36" customFormat="1" ht="15" customHeight="1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>
      <c r="A1200" s="40" t="s">
        <v>34</v>
      </c>
      <c r="B1200" s="34">
        <f>[1]consoCURRENT!E24801</f>
        <v>1739000</v>
      </c>
      <c r="C1200" s="34">
        <f>[1]consoCURRENT!F24801</f>
        <v>0</v>
      </c>
      <c r="D1200" s="34">
        <f>[1]consoCURRENT!G24801</f>
        <v>1739000</v>
      </c>
      <c r="E1200" s="34">
        <f>[1]consoCURRENT!H24801</f>
        <v>60011.060000000005</v>
      </c>
      <c r="F1200" s="34">
        <f>[1]consoCURRENT!I24801</f>
        <v>0</v>
      </c>
      <c r="G1200" s="34">
        <f>[1]consoCURRENT!J24801</f>
        <v>0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60011.060000000005</v>
      </c>
      <c r="O1200" s="34">
        <f>[1]consoCURRENT!R24801</f>
        <v>0</v>
      </c>
      <c r="P1200" s="34">
        <f>[1]consoCURRENT!S24801</f>
        <v>0</v>
      </c>
      <c r="Q1200" s="34">
        <f>[1]consoCURRENT!T24801</f>
        <v>0</v>
      </c>
      <c r="R1200" s="34">
        <f>[1]consoCURRENT!U24801</f>
        <v>0</v>
      </c>
      <c r="S1200" s="34">
        <f>[1]consoCURRENT!V24801</f>
        <v>0</v>
      </c>
      <c r="T1200" s="34">
        <f>[1]consoCURRENT!W24801</f>
        <v>0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60011.060000000005</v>
      </c>
      <c r="AA1200" s="34">
        <f>D1200-Z1200</f>
        <v>1678988.94</v>
      </c>
      <c r="AB1200" s="41">
        <f>Z1200/D1200</f>
        <v>3.4508947671075332E-2</v>
      </c>
      <c r="AC1200" s="35"/>
      <c r="AE1200" s="37"/>
    </row>
    <row r="1201" spans="1:31" s="36" customFormat="1" ht="18" customHeight="1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15292033.57</v>
      </c>
      <c r="F1201" s="34">
        <f>[1]consoCURRENT!I24914</f>
        <v>0</v>
      </c>
      <c r="G1201" s="34">
        <f>[1]consoCURRENT!J24914</f>
        <v>0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15292033.57</v>
      </c>
      <c r="O1201" s="34">
        <f>[1]consoCURRENT!R24914</f>
        <v>0</v>
      </c>
      <c r="P1201" s="34">
        <f>[1]consoCURRENT!S24914</f>
        <v>0</v>
      </c>
      <c r="Q1201" s="34">
        <f>[1]consoCURRENT!T24914</f>
        <v>0</v>
      </c>
      <c r="R1201" s="34">
        <f>[1]consoCURRENT!U24914</f>
        <v>0</v>
      </c>
      <c r="S1201" s="34">
        <f>[1]consoCURRENT!V24914</f>
        <v>0</v>
      </c>
      <c r="T1201" s="34">
        <f>[1]consoCURRENT!W24914</f>
        <v>0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>SUM(M1201:Y1201)</f>
        <v>15292033.57</v>
      </c>
      <c r="AA1201" s="34">
        <f>D1201-Z1201</f>
        <v>3625232966.4299998</v>
      </c>
      <c r="AB1201" s="41">
        <f>Z1201/D1201</f>
        <v>4.2005022819510919E-3</v>
      </c>
      <c r="AC1201" s="35"/>
      <c r="AE1201" s="37"/>
    </row>
    <row r="1202" spans="1:31" s="36" customFormat="1" ht="18" hidden="1" customHeight="1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>SUM(M1202:Y1202)</f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>SUM(M1203:Y1203)</f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>
      <c r="A1204" s="42" t="s">
        <v>38</v>
      </c>
      <c r="B1204" s="43">
        <f t="shared" ref="B1204:AA1204" si="260">SUM(B1200:B1203)</f>
        <v>3642264000</v>
      </c>
      <c r="C1204" s="43">
        <f t="shared" si="260"/>
        <v>0</v>
      </c>
      <c r="D1204" s="43">
        <f t="shared" si="260"/>
        <v>3642264000</v>
      </c>
      <c r="E1204" s="43">
        <f t="shared" si="260"/>
        <v>15352044.630000001</v>
      </c>
      <c r="F1204" s="43">
        <f t="shared" si="260"/>
        <v>0</v>
      </c>
      <c r="G1204" s="43">
        <f t="shared" si="260"/>
        <v>0</v>
      </c>
      <c r="H1204" s="43">
        <f t="shared" si="260"/>
        <v>0</v>
      </c>
      <c r="I1204" s="43">
        <f t="shared" si="260"/>
        <v>0</v>
      </c>
      <c r="J1204" s="43">
        <f t="shared" si="260"/>
        <v>0</v>
      </c>
      <c r="K1204" s="43">
        <f t="shared" si="260"/>
        <v>0</v>
      </c>
      <c r="L1204" s="43">
        <f t="shared" si="260"/>
        <v>0</v>
      </c>
      <c r="M1204" s="43">
        <f t="shared" si="260"/>
        <v>0</v>
      </c>
      <c r="N1204" s="43">
        <f t="shared" si="260"/>
        <v>15352044.630000001</v>
      </c>
      <c r="O1204" s="43">
        <f t="shared" si="260"/>
        <v>0</v>
      </c>
      <c r="P1204" s="43">
        <f t="shared" si="260"/>
        <v>0</v>
      </c>
      <c r="Q1204" s="43">
        <f t="shared" si="260"/>
        <v>0</v>
      </c>
      <c r="R1204" s="43">
        <f t="shared" si="260"/>
        <v>0</v>
      </c>
      <c r="S1204" s="43">
        <f t="shared" si="260"/>
        <v>0</v>
      </c>
      <c r="T1204" s="43">
        <f t="shared" si="260"/>
        <v>0</v>
      </c>
      <c r="U1204" s="43">
        <f t="shared" si="260"/>
        <v>0</v>
      </c>
      <c r="V1204" s="43">
        <f t="shared" si="260"/>
        <v>0</v>
      </c>
      <c r="W1204" s="43">
        <f t="shared" si="260"/>
        <v>0</v>
      </c>
      <c r="X1204" s="43">
        <f t="shared" si="260"/>
        <v>0</v>
      </c>
      <c r="Y1204" s="43">
        <f t="shared" si="260"/>
        <v>0</v>
      </c>
      <c r="Z1204" s="43">
        <f t="shared" si="260"/>
        <v>15352044.630000001</v>
      </c>
      <c r="AA1204" s="43">
        <f t="shared" si="260"/>
        <v>3626911955.3699999</v>
      </c>
      <c r="AB1204" s="44">
        <f>Z1204/D1204</f>
        <v>4.2149730579661444E-3</v>
      </c>
      <c r="AC1204" s="35"/>
      <c r="AE1204" s="37"/>
    </row>
    <row r="1205" spans="1:31" s="36" customFormat="1" ht="18" customHeight="1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>
      <c r="A1206" s="42" t="s">
        <v>40</v>
      </c>
      <c r="B1206" s="43">
        <f t="shared" ref="B1206:AA1206" si="261">B1205+B1204</f>
        <v>3642264000</v>
      </c>
      <c r="C1206" s="43">
        <f t="shared" si="261"/>
        <v>0</v>
      </c>
      <c r="D1206" s="43">
        <f t="shared" si="261"/>
        <v>3642264000</v>
      </c>
      <c r="E1206" s="43">
        <f t="shared" si="261"/>
        <v>15352044.630000001</v>
      </c>
      <c r="F1206" s="43">
        <f t="shared" si="261"/>
        <v>0</v>
      </c>
      <c r="G1206" s="43">
        <f t="shared" si="261"/>
        <v>0</v>
      </c>
      <c r="H1206" s="43">
        <f t="shared" si="261"/>
        <v>0</v>
      </c>
      <c r="I1206" s="43">
        <f t="shared" si="261"/>
        <v>0</v>
      </c>
      <c r="J1206" s="43">
        <f t="shared" si="261"/>
        <v>0</v>
      </c>
      <c r="K1206" s="43">
        <f t="shared" si="261"/>
        <v>0</v>
      </c>
      <c r="L1206" s="43">
        <f t="shared" si="261"/>
        <v>0</v>
      </c>
      <c r="M1206" s="43">
        <f t="shared" si="261"/>
        <v>0</v>
      </c>
      <c r="N1206" s="43">
        <f t="shared" si="261"/>
        <v>15352044.630000001</v>
      </c>
      <c r="O1206" s="43">
        <f t="shared" si="261"/>
        <v>0</v>
      </c>
      <c r="P1206" s="43">
        <f t="shared" si="261"/>
        <v>0</v>
      </c>
      <c r="Q1206" s="43">
        <f t="shared" si="261"/>
        <v>0</v>
      </c>
      <c r="R1206" s="43">
        <f t="shared" si="261"/>
        <v>0</v>
      </c>
      <c r="S1206" s="43">
        <f t="shared" si="261"/>
        <v>0</v>
      </c>
      <c r="T1206" s="43">
        <f t="shared" si="261"/>
        <v>0</v>
      </c>
      <c r="U1206" s="43">
        <f t="shared" si="261"/>
        <v>0</v>
      </c>
      <c r="V1206" s="43">
        <f t="shared" si="261"/>
        <v>0</v>
      </c>
      <c r="W1206" s="43">
        <f t="shared" si="261"/>
        <v>0</v>
      </c>
      <c r="X1206" s="43">
        <f t="shared" si="261"/>
        <v>0</v>
      </c>
      <c r="Y1206" s="43">
        <f t="shared" si="261"/>
        <v>0</v>
      </c>
      <c r="Z1206" s="43">
        <f t="shared" si="261"/>
        <v>15352044.630000001</v>
      </c>
      <c r="AA1206" s="43">
        <f t="shared" si="261"/>
        <v>3626911955.3699999</v>
      </c>
      <c r="AB1206" s="44">
        <f>Z1206/D1206</f>
        <v>4.2149730579661444E-3</v>
      </c>
      <c r="AC1206" s="46"/>
      <c r="AE1206" s="37"/>
    </row>
    <row r="1207" spans="1:31" s="36" customFormat="1" ht="15" customHeight="1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>
      <c r="A1210" s="40" t="s">
        <v>34</v>
      </c>
      <c r="B1210" s="34">
        <f>[1]consoCURRENT!E25014</f>
        <v>1739000</v>
      </c>
      <c r="C1210" s="34">
        <f>[1]consoCURRENT!F25014</f>
        <v>0</v>
      </c>
      <c r="D1210" s="34">
        <f>[1]consoCURRENT!G25014</f>
        <v>1739000</v>
      </c>
      <c r="E1210" s="34">
        <f>[1]consoCURRENT!H25014</f>
        <v>117010.56</v>
      </c>
      <c r="F1210" s="34">
        <f>[1]consoCURRENT!I25014</f>
        <v>0</v>
      </c>
      <c r="G1210" s="34">
        <f>[1]consoCURRENT!J25014</f>
        <v>0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117010.56</v>
      </c>
      <c r="O1210" s="34">
        <f>[1]consoCURRENT!R25014</f>
        <v>0</v>
      </c>
      <c r="P1210" s="34">
        <f>[1]consoCURRENT!S25014</f>
        <v>0</v>
      </c>
      <c r="Q1210" s="34">
        <f>[1]consoCURRENT!T25014</f>
        <v>0</v>
      </c>
      <c r="R1210" s="34">
        <f>[1]consoCURRENT!U25014</f>
        <v>0</v>
      </c>
      <c r="S1210" s="34">
        <f>[1]consoCURRENT!V25014</f>
        <v>0</v>
      </c>
      <c r="T1210" s="34">
        <f>[1]consoCURRENT!W25014</f>
        <v>0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117010.56</v>
      </c>
      <c r="AA1210" s="34">
        <f>D1210-Z1210</f>
        <v>1621989.44</v>
      </c>
      <c r="AB1210" s="41">
        <f>Z1210/D1210</f>
        <v>6.7286118458884409E-2</v>
      </c>
      <c r="AC1210" s="35"/>
      <c r="AE1210" s="37"/>
    </row>
    <row r="1211" spans="1:31" s="36" customFormat="1" ht="18" customHeight="1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885368.17999999993</v>
      </c>
      <c r="F1211" s="34">
        <f>[1]consoCURRENT!I25127</f>
        <v>0</v>
      </c>
      <c r="G1211" s="34">
        <f>[1]consoCURRENT!J25127</f>
        <v>0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885368.17999999993</v>
      </c>
      <c r="O1211" s="34">
        <f>[1]consoCURRENT!R25127</f>
        <v>0</v>
      </c>
      <c r="P1211" s="34">
        <f>[1]consoCURRENT!S25127</f>
        <v>0</v>
      </c>
      <c r="Q1211" s="34">
        <f>[1]consoCURRENT!T25127</f>
        <v>0</v>
      </c>
      <c r="R1211" s="34">
        <f>[1]consoCURRENT!U25127</f>
        <v>0</v>
      </c>
      <c r="S1211" s="34">
        <f>[1]consoCURRENT!V25127</f>
        <v>0</v>
      </c>
      <c r="T1211" s="34">
        <f>[1]consoCURRENT!W25127</f>
        <v>0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>SUM(M1211:Y1211)</f>
        <v>885368.17999999993</v>
      </c>
      <c r="AA1211" s="34">
        <f>D1211-Z1211</f>
        <v>3539338631.8200002</v>
      </c>
      <c r="AB1211" s="41">
        <f>Z1211/D1211</f>
        <v>2.5008818086087205E-4</v>
      </c>
      <c r="AC1211" s="35"/>
      <c r="AE1211" s="37"/>
    </row>
    <row r="1212" spans="1:31" s="36" customFormat="1" ht="18" hidden="1" customHeight="1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>SUM(M1212:Y1212)</f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>SUM(M1213:Y1213)</f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>
      <c r="A1214" s="42" t="s">
        <v>38</v>
      </c>
      <c r="B1214" s="43">
        <f t="shared" ref="B1214:AA1214" si="262">SUM(B1210:B1213)</f>
        <v>3541963000</v>
      </c>
      <c r="C1214" s="43">
        <f t="shared" si="262"/>
        <v>0</v>
      </c>
      <c r="D1214" s="43">
        <f t="shared" si="262"/>
        <v>3541963000</v>
      </c>
      <c r="E1214" s="43">
        <f t="shared" si="262"/>
        <v>1002378.74</v>
      </c>
      <c r="F1214" s="43">
        <f t="shared" si="262"/>
        <v>0</v>
      </c>
      <c r="G1214" s="43">
        <f t="shared" si="262"/>
        <v>0</v>
      </c>
      <c r="H1214" s="43">
        <f t="shared" si="262"/>
        <v>0</v>
      </c>
      <c r="I1214" s="43">
        <f t="shared" si="262"/>
        <v>0</v>
      </c>
      <c r="J1214" s="43">
        <f t="shared" si="262"/>
        <v>0</v>
      </c>
      <c r="K1214" s="43">
        <f t="shared" si="262"/>
        <v>0</v>
      </c>
      <c r="L1214" s="43">
        <f t="shared" si="262"/>
        <v>0</v>
      </c>
      <c r="M1214" s="43">
        <f t="shared" si="262"/>
        <v>0</v>
      </c>
      <c r="N1214" s="43">
        <f t="shared" si="262"/>
        <v>1002378.74</v>
      </c>
      <c r="O1214" s="43">
        <f t="shared" si="262"/>
        <v>0</v>
      </c>
      <c r="P1214" s="43">
        <f t="shared" si="262"/>
        <v>0</v>
      </c>
      <c r="Q1214" s="43">
        <f t="shared" si="262"/>
        <v>0</v>
      </c>
      <c r="R1214" s="43">
        <f t="shared" si="262"/>
        <v>0</v>
      </c>
      <c r="S1214" s="43">
        <f t="shared" si="262"/>
        <v>0</v>
      </c>
      <c r="T1214" s="43">
        <f t="shared" si="262"/>
        <v>0</v>
      </c>
      <c r="U1214" s="43">
        <f t="shared" si="262"/>
        <v>0</v>
      </c>
      <c r="V1214" s="43">
        <f t="shared" si="262"/>
        <v>0</v>
      </c>
      <c r="W1214" s="43">
        <f t="shared" si="262"/>
        <v>0</v>
      </c>
      <c r="X1214" s="43">
        <f t="shared" si="262"/>
        <v>0</v>
      </c>
      <c r="Y1214" s="43">
        <f t="shared" si="262"/>
        <v>0</v>
      </c>
      <c r="Z1214" s="43">
        <f t="shared" si="262"/>
        <v>1002378.74</v>
      </c>
      <c r="AA1214" s="43">
        <f t="shared" si="262"/>
        <v>3540960621.2600002</v>
      </c>
      <c r="AB1214" s="44">
        <f>Z1214/D1214</f>
        <v>2.8300090655944177E-4</v>
      </c>
      <c r="AC1214" s="35"/>
      <c r="AE1214" s="37"/>
    </row>
    <row r="1215" spans="1:31" s="36" customFormat="1" ht="18" customHeight="1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>
      <c r="A1216" s="42" t="s">
        <v>40</v>
      </c>
      <c r="B1216" s="43">
        <f t="shared" ref="B1216:AA1216" si="263">B1215+B1214</f>
        <v>3541963000</v>
      </c>
      <c r="C1216" s="43">
        <f t="shared" si="263"/>
        <v>0</v>
      </c>
      <c r="D1216" s="43">
        <f t="shared" si="263"/>
        <v>3541963000</v>
      </c>
      <c r="E1216" s="43">
        <f t="shared" si="263"/>
        <v>1002378.74</v>
      </c>
      <c r="F1216" s="43">
        <f t="shared" si="263"/>
        <v>0</v>
      </c>
      <c r="G1216" s="43">
        <f t="shared" si="263"/>
        <v>0</v>
      </c>
      <c r="H1216" s="43">
        <f t="shared" si="263"/>
        <v>0</v>
      </c>
      <c r="I1216" s="43">
        <f t="shared" si="263"/>
        <v>0</v>
      </c>
      <c r="J1216" s="43">
        <f t="shared" si="263"/>
        <v>0</v>
      </c>
      <c r="K1216" s="43">
        <f t="shared" si="263"/>
        <v>0</v>
      </c>
      <c r="L1216" s="43">
        <f t="shared" si="263"/>
        <v>0</v>
      </c>
      <c r="M1216" s="43">
        <f t="shared" si="263"/>
        <v>0</v>
      </c>
      <c r="N1216" s="43">
        <f t="shared" si="263"/>
        <v>1002378.74</v>
      </c>
      <c r="O1216" s="43">
        <f t="shared" si="263"/>
        <v>0</v>
      </c>
      <c r="P1216" s="43">
        <f t="shared" si="263"/>
        <v>0</v>
      </c>
      <c r="Q1216" s="43">
        <f t="shared" si="263"/>
        <v>0</v>
      </c>
      <c r="R1216" s="43">
        <f t="shared" si="263"/>
        <v>0</v>
      </c>
      <c r="S1216" s="43">
        <f t="shared" si="263"/>
        <v>0</v>
      </c>
      <c r="T1216" s="43">
        <f t="shared" si="263"/>
        <v>0</v>
      </c>
      <c r="U1216" s="43">
        <f t="shared" si="263"/>
        <v>0</v>
      </c>
      <c r="V1216" s="43">
        <f t="shared" si="263"/>
        <v>0</v>
      </c>
      <c r="W1216" s="43">
        <f t="shared" si="263"/>
        <v>0</v>
      </c>
      <c r="X1216" s="43">
        <f t="shared" si="263"/>
        <v>0</v>
      </c>
      <c r="Y1216" s="43">
        <f t="shared" si="263"/>
        <v>0</v>
      </c>
      <c r="Z1216" s="43">
        <f t="shared" si="263"/>
        <v>1002378.74</v>
      </c>
      <c r="AA1216" s="43">
        <f t="shared" si="263"/>
        <v>3540960621.2600002</v>
      </c>
      <c r="AB1216" s="44">
        <f>Z1216/D1216</f>
        <v>2.8300090655944177E-4</v>
      </c>
      <c r="AC1216" s="46"/>
      <c r="AE1216" s="37"/>
    </row>
    <row r="1217" spans="1:31" s="36" customFormat="1" ht="15" customHeight="1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>
      <c r="A1220" s="40" t="s">
        <v>34</v>
      </c>
      <c r="B1220" s="34">
        <f>[1]consoCURRENT!E25227</f>
        <v>1739000</v>
      </c>
      <c r="C1220" s="34">
        <f>[1]consoCURRENT!F25227</f>
        <v>0</v>
      </c>
      <c r="D1220" s="34">
        <f>[1]consoCURRENT!G25227</f>
        <v>1739000</v>
      </c>
      <c r="E1220" s="34">
        <f>[1]consoCURRENT!H25227</f>
        <v>107040.56</v>
      </c>
      <c r="F1220" s="34">
        <f>[1]consoCURRENT!I25227</f>
        <v>0</v>
      </c>
      <c r="G1220" s="34">
        <f>[1]consoCURRENT!J25227</f>
        <v>0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107040.56</v>
      </c>
      <c r="O1220" s="34">
        <f>[1]consoCURRENT!R25227</f>
        <v>0</v>
      </c>
      <c r="P1220" s="34">
        <f>[1]consoCURRENT!S25227</f>
        <v>0</v>
      </c>
      <c r="Q1220" s="34">
        <f>[1]consoCURRENT!T25227</f>
        <v>0</v>
      </c>
      <c r="R1220" s="34">
        <f>[1]consoCURRENT!U25227</f>
        <v>0</v>
      </c>
      <c r="S1220" s="34">
        <f>[1]consoCURRENT!V25227</f>
        <v>0</v>
      </c>
      <c r="T1220" s="34">
        <f>[1]consoCURRENT!W25227</f>
        <v>0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107040.56</v>
      </c>
      <c r="AA1220" s="34">
        <f>D1220-Z1220</f>
        <v>1631959.44</v>
      </c>
      <c r="AB1220" s="41">
        <f>Z1220/D1220</f>
        <v>6.1552938470385281E-2</v>
      </c>
      <c r="AC1220" s="35"/>
      <c r="AE1220" s="37"/>
    </row>
    <row r="1221" spans="1:31" s="36" customFormat="1" ht="18" customHeight="1">
      <c r="A1221" s="40" t="s">
        <v>35</v>
      </c>
      <c r="B1221" s="34">
        <f>[1]consoCURRENT!E25340</f>
        <v>2646944000</v>
      </c>
      <c r="C1221" s="34">
        <f>[1]consoCURRENT!F25340</f>
        <v>0</v>
      </c>
      <c r="D1221" s="34">
        <f>[1]consoCURRENT!G25340</f>
        <v>2646944000</v>
      </c>
      <c r="E1221" s="34">
        <f>[1]consoCURRENT!H25340</f>
        <v>18561265.960000001</v>
      </c>
      <c r="F1221" s="34">
        <f>[1]consoCURRENT!I25340</f>
        <v>0</v>
      </c>
      <c r="G1221" s="34">
        <f>[1]consoCURRENT!J25340</f>
        <v>0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18561265.960000001</v>
      </c>
      <c r="O1221" s="34">
        <f>[1]consoCURRENT!R25340</f>
        <v>0</v>
      </c>
      <c r="P1221" s="34">
        <f>[1]consoCURRENT!S25340</f>
        <v>0</v>
      </c>
      <c r="Q1221" s="34">
        <f>[1]consoCURRENT!T25340</f>
        <v>0</v>
      </c>
      <c r="R1221" s="34">
        <f>[1]consoCURRENT!U25340</f>
        <v>0</v>
      </c>
      <c r="S1221" s="34">
        <f>[1]consoCURRENT!V25340</f>
        <v>0</v>
      </c>
      <c r="T1221" s="34">
        <f>[1]consoCURRENT!W25340</f>
        <v>0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>SUM(M1221:Y1221)</f>
        <v>18561265.960000001</v>
      </c>
      <c r="AA1221" s="34">
        <f>D1221-Z1221</f>
        <v>2628382734.04</v>
      </c>
      <c r="AB1221" s="41">
        <f>Z1221/D1221</f>
        <v>7.0123379867500033E-3</v>
      </c>
      <c r="AC1221" s="35"/>
      <c r="AE1221" s="37"/>
    </row>
    <row r="1222" spans="1:31" s="36" customFormat="1" ht="18" hidden="1" customHeight="1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>SUM(M1222:Y1222)</f>
        <v>0</v>
      </c>
      <c r="AA1222" s="34">
        <f>D1222-Z1222</f>
        <v>0</v>
      </c>
      <c r="AB1222" s="41"/>
      <c r="AC1222" s="35"/>
      <c r="AE1222" s="37"/>
    </row>
    <row r="1223" spans="1:31" s="36" customFormat="1" ht="18" hidden="1" customHeight="1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>SUM(M1223:Y1223)</f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>
      <c r="A1224" s="42" t="s">
        <v>38</v>
      </c>
      <c r="B1224" s="43">
        <f t="shared" ref="B1224:AA1224" si="264">SUM(B1220:B1223)</f>
        <v>2648683000</v>
      </c>
      <c r="C1224" s="43">
        <f t="shared" si="264"/>
        <v>0</v>
      </c>
      <c r="D1224" s="43">
        <f t="shared" si="264"/>
        <v>2648683000</v>
      </c>
      <c r="E1224" s="43">
        <f t="shared" si="264"/>
        <v>18668306.52</v>
      </c>
      <c r="F1224" s="43">
        <f t="shared" si="264"/>
        <v>0</v>
      </c>
      <c r="G1224" s="43">
        <f t="shared" si="264"/>
        <v>0</v>
      </c>
      <c r="H1224" s="43">
        <f t="shared" si="264"/>
        <v>0</v>
      </c>
      <c r="I1224" s="43">
        <f t="shared" si="264"/>
        <v>0</v>
      </c>
      <c r="J1224" s="43">
        <f t="shared" si="264"/>
        <v>0</v>
      </c>
      <c r="K1224" s="43">
        <f t="shared" si="264"/>
        <v>0</v>
      </c>
      <c r="L1224" s="43">
        <f t="shared" si="264"/>
        <v>0</v>
      </c>
      <c r="M1224" s="43">
        <f t="shared" si="264"/>
        <v>0</v>
      </c>
      <c r="N1224" s="43">
        <f t="shared" si="264"/>
        <v>18668306.52</v>
      </c>
      <c r="O1224" s="43">
        <f t="shared" si="264"/>
        <v>0</v>
      </c>
      <c r="P1224" s="43">
        <f t="shared" si="264"/>
        <v>0</v>
      </c>
      <c r="Q1224" s="43">
        <f t="shared" si="264"/>
        <v>0</v>
      </c>
      <c r="R1224" s="43">
        <f t="shared" si="264"/>
        <v>0</v>
      </c>
      <c r="S1224" s="43">
        <f t="shared" si="264"/>
        <v>0</v>
      </c>
      <c r="T1224" s="43">
        <f t="shared" si="264"/>
        <v>0</v>
      </c>
      <c r="U1224" s="43">
        <f t="shared" si="264"/>
        <v>0</v>
      </c>
      <c r="V1224" s="43">
        <f t="shared" si="264"/>
        <v>0</v>
      </c>
      <c r="W1224" s="43">
        <f t="shared" si="264"/>
        <v>0</v>
      </c>
      <c r="X1224" s="43">
        <f t="shared" si="264"/>
        <v>0</v>
      </c>
      <c r="Y1224" s="43">
        <f t="shared" si="264"/>
        <v>0</v>
      </c>
      <c r="Z1224" s="43">
        <f t="shared" si="264"/>
        <v>18668306.52</v>
      </c>
      <c r="AA1224" s="43">
        <f t="shared" si="264"/>
        <v>2630014693.48</v>
      </c>
      <c r="AB1224" s="44">
        <f>Z1224/D1224</f>
        <v>7.0481467657700072E-3</v>
      </c>
      <c r="AC1224" s="35"/>
      <c r="AE1224" s="37"/>
    </row>
    <row r="1225" spans="1:31" s="36" customFormat="1" ht="18" hidden="1" customHeight="1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>
      <c r="A1226" s="42" t="s">
        <v>40</v>
      </c>
      <c r="B1226" s="43">
        <f t="shared" ref="B1226:AA1226" si="265">B1225+B1224</f>
        <v>2648683000</v>
      </c>
      <c r="C1226" s="43">
        <f t="shared" si="265"/>
        <v>0</v>
      </c>
      <c r="D1226" s="43">
        <f t="shared" si="265"/>
        <v>2648683000</v>
      </c>
      <c r="E1226" s="43">
        <f t="shared" si="265"/>
        <v>18668306.52</v>
      </c>
      <c r="F1226" s="43">
        <f t="shared" si="265"/>
        <v>0</v>
      </c>
      <c r="G1226" s="43">
        <f t="shared" si="265"/>
        <v>0</v>
      </c>
      <c r="H1226" s="43">
        <f t="shared" si="265"/>
        <v>0</v>
      </c>
      <c r="I1226" s="43">
        <f t="shared" si="265"/>
        <v>0</v>
      </c>
      <c r="J1226" s="43">
        <f t="shared" si="265"/>
        <v>0</v>
      </c>
      <c r="K1226" s="43">
        <f t="shared" si="265"/>
        <v>0</v>
      </c>
      <c r="L1226" s="43">
        <f t="shared" si="265"/>
        <v>0</v>
      </c>
      <c r="M1226" s="43">
        <f t="shared" si="265"/>
        <v>0</v>
      </c>
      <c r="N1226" s="43">
        <f t="shared" si="265"/>
        <v>18668306.52</v>
      </c>
      <c r="O1226" s="43">
        <f t="shared" si="265"/>
        <v>0</v>
      </c>
      <c r="P1226" s="43">
        <f t="shared" si="265"/>
        <v>0</v>
      </c>
      <c r="Q1226" s="43">
        <f t="shared" si="265"/>
        <v>0</v>
      </c>
      <c r="R1226" s="43">
        <f t="shared" si="265"/>
        <v>0</v>
      </c>
      <c r="S1226" s="43">
        <f t="shared" si="265"/>
        <v>0</v>
      </c>
      <c r="T1226" s="43">
        <f t="shared" si="265"/>
        <v>0</v>
      </c>
      <c r="U1226" s="43">
        <f t="shared" si="265"/>
        <v>0</v>
      </c>
      <c r="V1226" s="43">
        <f t="shared" si="265"/>
        <v>0</v>
      </c>
      <c r="W1226" s="43">
        <f t="shared" si="265"/>
        <v>0</v>
      </c>
      <c r="X1226" s="43">
        <f t="shared" si="265"/>
        <v>0</v>
      </c>
      <c r="Y1226" s="43">
        <f t="shared" si="265"/>
        <v>0</v>
      </c>
      <c r="Z1226" s="43">
        <f t="shared" si="265"/>
        <v>18668306.52</v>
      </c>
      <c r="AA1226" s="43">
        <f t="shared" si="265"/>
        <v>2630014693.48</v>
      </c>
      <c r="AB1226" s="44">
        <f>Z1226/D1226</f>
        <v>7.0481467657700072E-3</v>
      </c>
      <c r="AC1226" s="46"/>
      <c r="AE1226" s="37"/>
    </row>
    <row r="1227" spans="1:31" s="36" customFormat="1" ht="15" customHeight="1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>
      <c r="A1230" s="40" t="s">
        <v>34</v>
      </c>
      <c r="B1230" s="34">
        <f>[1]consoCURRENT!E25440</f>
        <v>1739000</v>
      </c>
      <c r="C1230" s="34">
        <f>[1]consoCURRENT!F25440</f>
        <v>0</v>
      </c>
      <c r="D1230" s="34">
        <f>[1]consoCURRENT!G25440</f>
        <v>1739000</v>
      </c>
      <c r="E1230" s="34">
        <f>[1]consoCURRENT!H25440</f>
        <v>72094.320000000007</v>
      </c>
      <c r="F1230" s="34">
        <f>[1]consoCURRENT!I25440</f>
        <v>0</v>
      </c>
      <c r="G1230" s="34">
        <f>[1]consoCURRENT!J25440</f>
        <v>0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72094.320000000007</v>
      </c>
      <c r="O1230" s="34">
        <f>[1]consoCURRENT!R25440</f>
        <v>0</v>
      </c>
      <c r="P1230" s="34">
        <f>[1]consoCURRENT!S25440</f>
        <v>0</v>
      </c>
      <c r="Q1230" s="34">
        <f>[1]consoCURRENT!T25440</f>
        <v>0</v>
      </c>
      <c r="R1230" s="34">
        <f>[1]consoCURRENT!U25440</f>
        <v>0</v>
      </c>
      <c r="S1230" s="34">
        <f>[1]consoCURRENT!V25440</f>
        <v>0</v>
      </c>
      <c r="T1230" s="34">
        <f>[1]consoCURRENT!W25440</f>
        <v>0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72094.320000000007</v>
      </c>
      <c r="AA1230" s="34">
        <f>D1230-Z1230</f>
        <v>1666905.68</v>
      </c>
      <c r="AB1230" s="41">
        <f>Z1230/D1230</f>
        <v>4.1457343300747559E-2</v>
      </c>
      <c r="AC1230" s="35"/>
      <c r="AE1230" s="37"/>
    </row>
    <row r="1231" spans="1:31" s="36" customFormat="1" ht="18" customHeight="1">
      <c r="A1231" s="64" t="s">
        <v>35</v>
      </c>
      <c r="B1231" s="53">
        <f>[1]consoCURRENT!E25553</f>
        <v>2823297000</v>
      </c>
      <c r="C1231" s="53">
        <f>[1]consoCURRENT!F25553</f>
        <v>0</v>
      </c>
      <c r="D1231" s="34">
        <f>[1]consoCURRENT!G25553</f>
        <v>2823297000</v>
      </c>
      <c r="E1231" s="53">
        <f>[1]consoCURRENT!H25553</f>
        <v>235731689.99000001</v>
      </c>
      <c r="F1231" s="53">
        <f>[1]consoCURRENT!I25553</f>
        <v>0</v>
      </c>
      <c r="G1231" s="53">
        <f>[1]consoCURRENT!J25553</f>
        <v>0</v>
      </c>
      <c r="H1231" s="53">
        <f>[1]consoCURRENT!K25553</f>
        <v>0</v>
      </c>
      <c r="I1231" s="53">
        <f>[1]consoCURRENT!L25553</f>
        <v>0</v>
      </c>
      <c r="J1231" s="53">
        <f>[1]consoCURRENT!M25553</f>
        <v>0</v>
      </c>
      <c r="K1231" s="53">
        <f>[1]consoCURRENT!N25553</f>
        <v>0</v>
      </c>
      <c r="L1231" s="53">
        <f>[1]consoCURRENT!O25553</f>
        <v>0</v>
      </c>
      <c r="M1231" s="53">
        <f>[1]consoCURRENT!P25553</f>
        <v>0</v>
      </c>
      <c r="N1231" s="53">
        <f>[1]consoCURRENT!Q25553</f>
        <v>235731689.99000001</v>
      </c>
      <c r="O1231" s="53">
        <f>[1]consoCURRENT!R25553</f>
        <v>0</v>
      </c>
      <c r="P1231" s="53">
        <f>[1]consoCURRENT!S25553</f>
        <v>0</v>
      </c>
      <c r="Q1231" s="53">
        <f>[1]consoCURRENT!T25553</f>
        <v>0</v>
      </c>
      <c r="R1231" s="53">
        <f>[1]consoCURRENT!U25553</f>
        <v>0</v>
      </c>
      <c r="S1231" s="53">
        <f>[1]consoCURRENT!V25553</f>
        <v>0</v>
      </c>
      <c r="T1231" s="53">
        <f>[1]consoCURRENT!W25553</f>
        <v>0</v>
      </c>
      <c r="U1231" s="53">
        <f>[1]consoCURRENT!X25553</f>
        <v>0</v>
      </c>
      <c r="V1231" s="53">
        <f>[1]consoCURRENT!Y25553</f>
        <v>0</v>
      </c>
      <c r="W1231" s="53">
        <f>[1]consoCURRENT!Z25553</f>
        <v>0</v>
      </c>
      <c r="X1231" s="53">
        <f>[1]consoCURRENT!AA25553</f>
        <v>0</v>
      </c>
      <c r="Y1231" s="53">
        <f>[1]consoCURRENT!AB25553</f>
        <v>0</v>
      </c>
      <c r="Z1231" s="34">
        <f>SUM(M1231:Y1231)</f>
        <v>235731689.99000001</v>
      </c>
      <c r="AA1231" s="34">
        <f>D1231-Z1231</f>
        <v>2587565310.0100002</v>
      </c>
      <c r="AB1231" s="41">
        <f>Z1231/D1231</f>
        <v>8.3495179568426559E-2</v>
      </c>
      <c r="AC1231" s="34"/>
      <c r="AE1231" s="49"/>
    </row>
    <row r="1232" spans="1:31" s="36" customFormat="1" ht="18" hidden="1" customHeight="1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>SUM(M1232:Y1232)</f>
        <v>0</v>
      </c>
      <c r="AA1232" s="34">
        <f>D1232-Z1232</f>
        <v>0</v>
      </c>
      <c r="AB1232" s="41"/>
      <c r="AC1232" s="35"/>
      <c r="AE1232" s="37"/>
    </row>
    <row r="1233" spans="1:31" s="36" customFormat="1" ht="18" hidden="1" customHeight="1">
      <c r="A1233" s="65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>SUM(M1233:Y1233)</f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>
      <c r="A1234" s="42" t="s">
        <v>38</v>
      </c>
      <c r="B1234" s="43">
        <f t="shared" ref="B1234:AA1234" si="266">SUM(B1230:B1233)</f>
        <v>2825036000</v>
      </c>
      <c r="C1234" s="43">
        <f t="shared" si="266"/>
        <v>0</v>
      </c>
      <c r="D1234" s="43">
        <f t="shared" si="266"/>
        <v>2825036000</v>
      </c>
      <c r="E1234" s="43">
        <f t="shared" si="266"/>
        <v>235803784.31</v>
      </c>
      <c r="F1234" s="43">
        <f t="shared" si="266"/>
        <v>0</v>
      </c>
      <c r="G1234" s="43">
        <f t="shared" si="266"/>
        <v>0</v>
      </c>
      <c r="H1234" s="43">
        <f t="shared" si="266"/>
        <v>0</v>
      </c>
      <c r="I1234" s="43">
        <f t="shared" si="266"/>
        <v>0</v>
      </c>
      <c r="J1234" s="43">
        <f t="shared" si="266"/>
        <v>0</v>
      </c>
      <c r="K1234" s="43">
        <f t="shared" si="266"/>
        <v>0</v>
      </c>
      <c r="L1234" s="43">
        <f t="shared" si="266"/>
        <v>0</v>
      </c>
      <c r="M1234" s="43">
        <f t="shared" si="266"/>
        <v>0</v>
      </c>
      <c r="N1234" s="43">
        <f t="shared" si="266"/>
        <v>235803784.31</v>
      </c>
      <c r="O1234" s="43">
        <f t="shared" si="266"/>
        <v>0</v>
      </c>
      <c r="P1234" s="43">
        <f t="shared" si="266"/>
        <v>0</v>
      </c>
      <c r="Q1234" s="43">
        <f t="shared" si="266"/>
        <v>0</v>
      </c>
      <c r="R1234" s="43">
        <f t="shared" si="266"/>
        <v>0</v>
      </c>
      <c r="S1234" s="43">
        <f t="shared" si="266"/>
        <v>0</v>
      </c>
      <c r="T1234" s="43">
        <f t="shared" si="266"/>
        <v>0</v>
      </c>
      <c r="U1234" s="43">
        <f t="shared" si="266"/>
        <v>0</v>
      </c>
      <c r="V1234" s="43">
        <f t="shared" si="266"/>
        <v>0</v>
      </c>
      <c r="W1234" s="43">
        <f t="shared" si="266"/>
        <v>0</v>
      </c>
      <c r="X1234" s="43">
        <f t="shared" si="266"/>
        <v>0</v>
      </c>
      <c r="Y1234" s="43">
        <f t="shared" si="266"/>
        <v>0</v>
      </c>
      <c r="Z1234" s="43">
        <f t="shared" si="266"/>
        <v>235803784.31</v>
      </c>
      <c r="AA1234" s="43">
        <f t="shared" si="266"/>
        <v>2589232215.6900001</v>
      </c>
      <c r="AB1234" s="44">
        <f>Z1234/D1234</f>
        <v>8.3469302447827215E-2</v>
      </c>
      <c r="AC1234" s="35"/>
      <c r="AE1234" s="37"/>
    </row>
    <row r="1235" spans="1:31" s="36" customFormat="1" ht="18" hidden="1" customHeight="1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>
      <c r="A1236" s="42" t="s">
        <v>40</v>
      </c>
      <c r="B1236" s="43">
        <f t="shared" ref="B1236:AA1236" si="267">B1235+B1234</f>
        <v>2825036000</v>
      </c>
      <c r="C1236" s="43">
        <f t="shared" si="267"/>
        <v>0</v>
      </c>
      <c r="D1236" s="43">
        <f t="shared" si="267"/>
        <v>2825036000</v>
      </c>
      <c r="E1236" s="43">
        <f t="shared" si="267"/>
        <v>235803784.31</v>
      </c>
      <c r="F1236" s="43">
        <f t="shared" si="267"/>
        <v>0</v>
      </c>
      <c r="G1236" s="43">
        <f t="shared" si="267"/>
        <v>0</v>
      </c>
      <c r="H1236" s="43">
        <f t="shared" si="267"/>
        <v>0</v>
      </c>
      <c r="I1236" s="43">
        <f t="shared" si="267"/>
        <v>0</v>
      </c>
      <c r="J1236" s="43">
        <f t="shared" si="267"/>
        <v>0</v>
      </c>
      <c r="K1236" s="43">
        <f t="shared" si="267"/>
        <v>0</v>
      </c>
      <c r="L1236" s="43">
        <f t="shared" si="267"/>
        <v>0</v>
      </c>
      <c r="M1236" s="43">
        <f t="shared" si="267"/>
        <v>0</v>
      </c>
      <c r="N1236" s="43">
        <f t="shared" si="267"/>
        <v>235803784.31</v>
      </c>
      <c r="O1236" s="43">
        <f t="shared" si="267"/>
        <v>0</v>
      </c>
      <c r="P1236" s="43">
        <f t="shared" si="267"/>
        <v>0</v>
      </c>
      <c r="Q1236" s="43">
        <f t="shared" si="267"/>
        <v>0</v>
      </c>
      <c r="R1236" s="43">
        <f t="shared" si="267"/>
        <v>0</v>
      </c>
      <c r="S1236" s="43">
        <f t="shared" si="267"/>
        <v>0</v>
      </c>
      <c r="T1236" s="43">
        <f t="shared" si="267"/>
        <v>0</v>
      </c>
      <c r="U1236" s="43">
        <f t="shared" si="267"/>
        <v>0</v>
      </c>
      <c r="V1236" s="43">
        <f t="shared" si="267"/>
        <v>0</v>
      </c>
      <c r="W1236" s="43">
        <f t="shared" si="267"/>
        <v>0</v>
      </c>
      <c r="X1236" s="43">
        <f t="shared" si="267"/>
        <v>0</v>
      </c>
      <c r="Y1236" s="43">
        <f t="shared" si="267"/>
        <v>0</v>
      </c>
      <c r="Z1236" s="43">
        <f t="shared" si="267"/>
        <v>235803784.31</v>
      </c>
      <c r="AA1236" s="43">
        <f t="shared" si="267"/>
        <v>2589232215.6900001</v>
      </c>
      <c r="AB1236" s="44">
        <f>Z1236/D1236</f>
        <v>8.3469302447827215E-2</v>
      </c>
      <c r="AC1236" s="46"/>
      <c r="AE1236" s="37"/>
    </row>
    <row r="1237" spans="1:31" s="36" customFormat="1" ht="15" customHeight="1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>
      <c r="A1240" s="40" t="s">
        <v>34</v>
      </c>
      <c r="B1240" s="34">
        <f>[1]consoCURRENT!E25653</f>
        <v>1739000</v>
      </c>
      <c r="C1240" s="34">
        <f>[1]consoCURRENT!F25653</f>
        <v>0</v>
      </c>
      <c r="D1240" s="34">
        <f>[1]consoCURRENT!G25653</f>
        <v>1739000</v>
      </c>
      <c r="E1240" s="34">
        <f>[1]consoCURRENT!H25653</f>
        <v>72094.320000000007</v>
      </c>
      <c r="F1240" s="34">
        <f>[1]consoCURRENT!I25653</f>
        <v>0</v>
      </c>
      <c r="G1240" s="34">
        <f>[1]consoCURRENT!J25653</f>
        <v>0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72094.320000000007</v>
      </c>
      <c r="O1240" s="34">
        <f>[1]consoCURRENT!R25653</f>
        <v>0</v>
      </c>
      <c r="P1240" s="34">
        <f>[1]consoCURRENT!S25653</f>
        <v>0</v>
      </c>
      <c r="Q1240" s="34">
        <f>[1]consoCURRENT!T25653</f>
        <v>0</v>
      </c>
      <c r="R1240" s="34">
        <f>[1]consoCURRENT!U25653</f>
        <v>0</v>
      </c>
      <c r="S1240" s="34">
        <f>[1]consoCURRENT!V25653</f>
        <v>0</v>
      </c>
      <c r="T1240" s="34">
        <f>[1]consoCURRENT!W25653</f>
        <v>0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72094.320000000007</v>
      </c>
      <c r="AA1240" s="34">
        <f>D1240-Z1240</f>
        <v>1666905.68</v>
      </c>
      <c r="AB1240" s="41">
        <f>Z1240/D1240</f>
        <v>4.1457343300747559E-2</v>
      </c>
      <c r="AC1240" s="35"/>
      <c r="AE1240" s="37"/>
    </row>
    <row r="1241" spans="1:31" s="36" customFormat="1" ht="18" customHeight="1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27678487.489999998</v>
      </c>
      <c r="F1241" s="34">
        <f>[1]consoCURRENT!I25766</f>
        <v>0</v>
      </c>
      <c r="G1241" s="34">
        <f>[1]consoCURRENT!J25766</f>
        <v>0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27678487.489999998</v>
      </c>
      <c r="O1241" s="34">
        <f>[1]consoCURRENT!R25766</f>
        <v>0</v>
      </c>
      <c r="P1241" s="34">
        <f>[1]consoCURRENT!S25766</f>
        <v>0</v>
      </c>
      <c r="Q1241" s="34">
        <f>[1]consoCURRENT!T25766</f>
        <v>0</v>
      </c>
      <c r="R1241" s="34">
        <f>[1]consoCURRENT!U25766</f>
        <v>0</v>
      </c>
      <c r="S1241" s="34">
        <f>[1]consoCURRENT!V25766</f>
        <v>0</v>
      </c>
      <c r="T1241" s="34">
        <f>[1]consoCURRENT!W25766</f>
        <v>0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>SUM(M1241:Y1241)</f>
        <v>27678487.489999998</v>
      </c>
      <c r="AA1241" s="34">
        <f>D1241-Z1241</f>
        <v>3446051512.5100002</v>
      </c>
      <c r="AB1241" s="41">
        <f>Z1241/D1241</f>
        <v>7.9679443969450699E-3</v>
      </c>
      <c r="AC1241" s="35"/>
      <c r="AE1241" s="37"/>
    </row>
    <row r="1242" spans="1:31" s="36" customFormat="1" ht="18" hidden="1" customHeight="1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>SUM(M1242:Y1242)</f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>SUM(M1243:Y1243)</f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>
      <c r="A1244" s="42" t="s">
        <v>38</v>
      </c>
      <c r="B1244" s="43">
        <f t="shared" ref="B1244:AA1244" si="268">SUM(B1240:B1243)</f>
        <v>3475469000</v>
      </c>
      <c r="C1244" s="43">
        <f t="shared" si="268"/>
        <v>0</v>
      </c>
      <c r="D1244" s="43">
        <f t="shared" si="268"/>
        <v>3475469000</v>
      </c>
      <c r="E1244" s="43">
        <f t="shared" si="268"/>
        <v>27750581.809999999</v>
      </c>
      <c r="F1244" s="43">
        <f t="shared" si="268"/>
        <v>0</v>
      </c>
      <c r="G1244" s="43">
        <f t="shared" si="268"/>
        <v>0</v>
      </c>
      <c r="H1244" s="43">
        <f t="shared" si="268"/>
        <v>0</v>
      </c>
      <c r="I1244" s="43">
        <f t="shared" si="268"/>
        <v>0</v>
      </c>
      <c r="J1244" s="43">
        <f t="shared" si="268"/>
        <v>0</v>
      </c>
      <c r="K1244" s="43">
        <f t="shared" si="268"/>
        <v>0</v>
      </c>
      <c r="L1244" s="43">
        <f t="shared" si="268"/>
        <v>0</v>
      </c>
      <c r="M1244" s="43">
        <f t="shared" si="268"/>
        <v>0</v>
      </c>
      <c r="N1244" s="43">
        <f t="shared" si="268"/>
        <v>27750581.809999999</v>
      </c>
      <c r="O1244" s="43">
        <f t="shared" si="268"/>
        <v>0</v>
      </c>
      <c r="P1244" s="43">
        <f t="shared" si="268"/>
        <v>0</v>
      </c>
      <c r="Q1244" s="43">
        <f t="shared" si="268"/>
        <v>0</v>
      </c>
      <c r="R1244" s="43">
        <f t="shared" si="268"/>
        <v>0</v>
      </c>
      <c r="S1244" s="43">
        <f t="shared" si="268"/>
        <v>0</v>
      </c>
      <c r="T1244" s="43">
        <f t="shared" si="268"/>
        <v>0</v>
      </c>
      <c r="U1244" s="43">
        <f t="shared" si="268"/>
        <v>0</v>
      </c>
      <c r="V1244" s="43">
        <f t="shared" si="268"/>
        <v>0</v>
      </c>
      <c r="W1244" s="43">
        <f t="shared" si="268"/>
        <v>0</v>
      </c>
      <c r="X1244" s="43">
        <f t="shared" si="268"/>
        <v>0</v>
      </c>
      <c r="Y1244" s="43">
        <f t="shared" si="268"/>
        <v>0</v>
      </c>
      <c r="Z1244" s="43">
        <f t="shared" si="268"/>
        <v>27750581.809999999</v>
      </c>
      <c r="AA1244" s="43">
        <f t="shared" si="268"/>
        <v>3447718418.1900001</v>
      </c>
      <c r="AB1244" s="44">
        <f>Z1244/D1244</f>
        <v>7.9847012906747259E-3</v>
      </c>
      <c r="AC1244" s="35"/>
      <c r="AE1244" s="37"/>
    </row>
    <row r="1245" spans="1:31" s="36" customFormat="1" ht="18" hidden="1" customHeight="1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>
      <c r="A1246" s="42" t="s">
        <v>40</v>
      </c>
      <c r="B1246" s="43">
        <f t="shared" ref="B1246:AA1246" si="269">B1245+B1244</f>
        <v>3475469000</v>
      </c>
      <c r="C1246" s="43">
        <f t="shared" si="269"/>
        <v>0</v>
      </c>
      <c r="D1246" s="43">
        <f t="shared" si="269"/>
        <v>3475469000</v>
      </c>
      <c r="E1246" s="43">
        <f t="shared" si="269"/>
        <v>27750581.809999999</v>
      </c>
      <c r="F1246" s="43">
        <f t="shared" si="269"/>
        <v>0</v>
      </c>
      <c r="G1246" s="43">
        <f t="shared" si="269"/>
        <v>0</v>
      </c>
      <c r="H1246" s="43">
        <f t="shared" si="269"/>
        <v>0</v>
      </c>
      <c r="I1246" s="43">
        <f t="shared" si="269"/>
        <v>0</v>
      </c>
      <c r="J1246" s="43">
        <f t="shared" si="269"/>
        <v>0</v>
      </c>
      <c r="K1246" s="43">
        <f t="shared" si="269"/>
        <v>0</v>
      </c>
      <c r="L1246" s="43">
        <f t="shared" si="269"/>
        <v>0</v>
      </c>
      <c r="M1246" s="43">
        <f t="shared" si="269"/>
        <v>0</v>
      </c>
      <c r="N1246" s="43">
        <f t="shared" si="269"/>
        <v>27750581.809999999</v>
      </c>
      <c r="O1246" s="43">
        <f t="shared" si="269"/>
        <v>0</v>
      </c>
      <c r="P1246" s="43">
        <f t="shared" si="269"/>
        <v>0</v>
      </c>
      <c r="Q1246" s="43">
        <f t="shared" si="269"/>
        <v>0</v>
      </c>
      <c r="R1246" s="43">
        <f t="shared" si="269"/>
        <v>0</v>
      </c>
      <c r="S1246" s="43">
        <f t="shared" si="269"/>
        <v>0</v>
      </c>
      <c r="T1246" s="43">
        <f t="shared" si="269"/>
        <v>0</v>
      </c>
      <c r="U1246" s="43">
        <f t="shared" si="269"/>
        <v>0</v>
      </c>
      <c r="V1246" s="43">
        <f t="shared" si="269"/>
        <v>0</v>
      </c>
      <c r="W1246" s="43">
        <f t="shared" si="269"/>
        <v>0</v>
      </c>
      <c r="X1246" s="43">
        <f t="shared" si="269"/>
        <v>0</v>
      </c>
      <c r="Y1246" s="43">
        <f t="shared" si="269"/>
        <v>0</v>
      </c>
      <c r="Z1246" s="43">
        <f t="shared" si="269"/>
        <v>27750581.809999999</v>
      </c>
      <c r="AA1246" s="43">
        <f t="shared" si="269"/>
        <v>3447718418.1900001</v>
      </c>
      <c r="AB1246" s="44">
        <f>Z1246/D1246</f>
        <v>7.9847012906747259E-3</v>
      </c>
      <c r="AC1246" s="46"/>
      <c r="AE1246" s="37"/>
    </row>
    <row r="1247" spans="1:31" s="36" customFormat="1" ht="15" customHeight="1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>
      <c r="A1250" s="40" t="s">
        <v>34</v>
      </c>
      <c r="B1250" s="34">
        <f>[1]consoCURRENT!E25866</f>
        <v>1739000</v>
      </c>
      <c r="C1250" s="34">
        <f>[1]consoCURRENT!F25866</f>
        <v>0</v>
      </c>
      <c r="D1250" s="34">
        <f>[1]consoCURRENT!G25866</f>
        <v>1739000</v>
      </c>
      <c r="E1250" s="34">
        <f>[1]consoCURRENT!H25866</f>
        <v>107040.56</v>
      </c>
      <c r="F1250" s="34">
        <f>[1]consoCURRENT!I25866</f>
        <v>0</v>
      </c>
      <c r="G1250" s="34">
        <f>[1]consoCURRENT!J25866</f>
        <v>0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107040.56</v>
      </c>
      <c r="O1250" s="34">
        <f>[1]consoCURRENT!R25866</f>
        <v>0</v>
      </c>
      <c r="P1250" s="34">
        <f>[1]consoCURRENT!S25866</f>
        <v>0</v>
      </c>
      <c r="Q1250" s="34">
        <f>[1]consoCURRENT!T25866</f>
        <v>0</v>
      </c>
      <c r="R1250" s="34">
        <f>[1]consoCURRENT!U25866</f>
        <v>0</v>
      </c>
      <c r="S1250" s="34">
        <f>[1]consoCURRENT!V25866</f>
        <v>0</v>
      </c>
      <c r="T1250" s="34">
        <f>[1]consoCURRENT!W25866</f>
        <v>0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107040.56</v>
      </c>
      <c r="AA1250" s="34">
        <f>D1250-Z1250</f>
        <v>1631959.44</v>
      </c>
      <c r="AB1250" s="41">
        <f>Z1250/D1250</f>
        <v>6.1552938470385281E-2</v>
      </c>
      <c r="AC1250" s="35"/>
      <c r="AE1250" s="37"/>
    </row>
    <row r="1251" spans="1:31" s="36" customFormat="1" ht="18" customHeight="1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535713000</v>
      </c>
      <c r="F1251" s="34">
        <f>[1]consoCURRENT!I25979</f>
        <v>0</v>
      </c>
      <c r="G1251" s="34">
        <f>[1]consoCURRENT!J25979</f>
        <v>0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535713000</v>
      </c>
      <c r="O1251" s="34">
        <f>[1]consoCURRENT!R25979</f>
        <v>0</v>
      </c>
      <c r="P1251" s="34">
        <f>[1]consoCURRENT!S25979</f>
        <v>0</v>
      </c>
      <c r="Q1251" s="34">
        <f>[1]consoCURRENT!T25979</f>
        <v>0</v>
      </c>
      <c r="R1251" s="34">
        <f>[1]consoCURRENT!U25979</f>
        <v>0</v>
      </c>
      <c r="S1251" s="34">
        <f>[1]consoCURRENT!V25979</f>
        <v>0</v>
      </c>
      <c r="T1251" s="34">
        <f>[1]consoCURRENT!W25979</f>
        <v>0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>SUM(M1251:Y1251)</f>
        <v>535713000</v>
      </c>
      <c r="AA1251" s="34">
        <f>D1251-Z1251</f>
        <v>2850760000</v>
      </c>
      <c r="AB1251" s="41">
        <f>Z1251/D1251</f>
        <v>0.15819201865775986</v>
      </c>
      <c r="AC1251" s="35"/>
      <c r="AE1251" s="37"/>
    </row>
    <row r="1252" spans="1:31" s="36" customFormat="1" ht="18" hidden="1" customHeight="1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>SUM(M1252:Y1252)</f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>SUM(M1253:Y1253)</f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>
      <c r="A1254" s="42" t="s">
        <v>38</v>
      </c>
      <c r="B1254" s="43">
        <f t="shared" ref="B1254:AA1254" si="270">SUM(B1250:B1253)</f>
        <v>3388212000</v>
      </c>
      <c r="C1254" s="43">
        <f t="shared" si="270"/>
        <v>0</v>
      </c>
      <c r="D1254" s="43">
        <f t="shared" si="270"/>
        <v>3388212000</v>
      </c>
      <c r="E1254" s="43">
        <f t="shared" si="270"/>
        <v>535820040.56</v>
      </c>
      <c r="F1254" s="43">
        <f t="shared" si="270"/>
        <v>0</v>
      </c>
      <c r="G1254" s="43">
        <f t="shared" si="270"/>
        <v>0</v>
      </c>
      <c r="H1254" s="43">
        <f t="shared" si="270"/>
        <v>0</v>
      </c>
      <c r="I1254" s="43">
        <f t="shared" si="270"/>
        <v>0</v>
      </c>
      <c r="J1254" s="43">
        <f t="shared" si="270"/>
        <v>0</v>
      </c>
      <c r="K1254" s="43">
        <f t="shared" si="270"/>
        <v>0</v>
      </c>
      <c r="L1254" s="43">
        <f t="shared" si="270"/>
        <v>0</v>
      </c>
      <c r="M1254" s="43">
        <f t="shared" si="270"/>
        <v>0</v>
      </c>
      <c r="N1254" s="43">
        <f t="shared" si="270"/>
        <v>535820040.56</v>
      </c>
      <c r="O1254" s="43">
        <f t="shared" si="270"/>
        <v>0</v>
      </c>
      <c r="P1254" s="43">
        <f t="shared" si="270"/>
        <v>0</v>
      </c>
      <c r="Q1254" s="43">
        <f t="shared" si="270"/>
        <v>0</v>
      </c>
      <c r="R1254" s="43">
        <f t="shared" si="270"/>
        <v>0</v>
      </c>
      <c r="S1254" s="43">
        <f t="shared" si="270"/>
        <v>0</v>
      </c>
      <c r="T1254" s="43">
        <f t="shared" si="270"/>
        <v>0</v>
      </c>
      <c r="U1254" s="43">
        <f t="shared" si="270"/>
        <v>0</v>
      </c>
      <c r="V1254" s="43">
        <f t="shared" si="270"/>
        <v>0</v>
      </c>
      <c r="W1254" s="43">
        <f t="shared" si="270"/>
        <v>0</v>
      </c>
      <c r="X1254" s="43">
        <f t="shared" si="270"/>
        <v>0</v>
      </c>
      <c r="Y1254" s="43">
        <f t="shared" si="270"/>
        <v>0</v>
      </c>
      <c r="Z1254" s="43">
        <f t="shared" si="270"/>
        <v>535820040.56</v>
      </c>
      <c r="AA1254" s="43">
        <f t="shared" si="270"/>
        <v>2852391959.4400001</v>
      </c>
      <c r="AB1254" s="44">
        <f>Z1254/D1254</f>
        <v>0.15814241864440595</v>
      </c>
      <c r="AC1254" s="35"/>
      <c r="AE1254" s="37"/>
    </row>
    <row r="1255" spans="1:31" s="36" customFormat="1" ht="18" hidden="1" customHeight="1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>
      <c r="A1256" s="42" t="s">
        <v>40</v>
      </c>
      <c r="B1256" s="43">
        <f t="shared" ref="B1256:AA1256" si="271">B1255+B1254</f>
        <v>3388212000</v>
      </c>
      <c r="C1256" s="43">
        <f t="shared" si="271"/>
        <v>0</v>
      </c>
      <c r="D1256" s="43">
        <f t="shared" si="271"/>
        <v>3388212000</v>
      </c>
      <c r="E1256" s="43">
        <f t="shared" si="271"/>
        <v>535820040.56</v>
      </c>
      <c r="F1256" s="43">
        <f t="shared" si="271"/>
        <v>0</v>
      </c>
      <c r="G1256" s="43">
        <f t="shared" si="271"/>
        <v>0</v>
      </c>
      <c r="H1256" s="43">
        <f t="shared" si="271"/>
        <v>0</v>
      </c>
      <c r="I1256" s="43">
        <f t="shared" si="271"/>
        <v>0</v>
      </c>
      <c r="J1256" s="43">
        <f t="shared" si="271"/>
        <v>0</v>
      </c>
      <c r="K1256" s="43">
        <f t="shared" si="271"/>
        <v>0</v>
      </c>
      <c r="L1256" s="43">
        <f t="shared" si="271"/>
        <v>0</v>
      </c>
      <c r="M1256" s="43">
        <f t="shared" si="271"/>
        <v>0</v>
      </c>
      <c r="N1256" s="43">
        <f t="shared" si="271"/>
        <v>535820040.56</v>
      </c>
      <c r="O1256" s="43">
        <f t="shared" si="271"/>
        <v>0</v>
      </c>
      <c r="P1256" s="43">
        <f t="shared" si="271"/>
        <v>0</v>
      </c>
      <c r="Q1256" s="43">
        <f t="shared" si="271"/>
        <v>0</v>
      </c>
      <c r="R1256" s="43">
        <f t="shared" si="271"/>
        <v>0</v>
      </c>
      <c r="S1256" s="43">
        <f t="shared" si="271"/>
        <v>0</v>
      </c>
      <c r="T1256" s="43">
        <f t="shared" si="271"/>
        <v>0</v>
      </c>
      <c r="U1256" s="43">
        <f t="shared" si="271"/>
        <v>0</v>
      </c>
      <c r="V1256" s="43">
        <f t="shared" si="271"/>
        <v>0</v>
      </c>
      <c r="W1256" s="43">
        <f t="shared" si="271"/>
        <v>0</v>
      </c>
      <c r="X1256" s="43">
        <f t="shared" si="271"/>
        <v>0</v>
      </c>
      <c r="Y1256" s="43">
        <f t="shared" si="271"/>
        <v>0</v>
      </c>
      <c r="Z1256" s="43">
        <f t="shared" si="271"/>
        <v>535820040.56</v>
      </c>
      <c r="AA1256" s="43">
        <f t="shared" si="271"/>
        <v>2852391959.4400001</v>
      </c>
      <c r="AB1256" s="44">
        <f>Z1256/D1256</f>
        <v>0.15814241864440595</v>
      </c>
      <c r="AC1256" s="46"/>
      <c r="AE1256" s="37"/>
    </row>
    <row r="1257" spans="1:31" s="36" customFormat="1" ht="15" customHeight="1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>
      <c r="A1260" s="40" t="s">
        <v>34</v>
      </c>
      <c r="B1260" s="34">
        <f>[1]consoCURRENT!E26079</f>
        <v>1739000</v>
      </c>
      <c r="C1260" s="34">
        <f>[1]consoCURRENT!F26079</f>
        <v>0</v>
      </c>
      <c r="D1260" s="34">
        <f>[1]consoCURRENT!G26079</f>
        <v>1739000</v>
      </c>
      <c r="E1260" s="34">
        <f>[1]consoCURRENT!H26079</f>
        <v>107041</v>
      </c>
      <c r="F1260" s="34">
        <f>[1]consoCURRENT!I26079</f>
        <v>0</v>
      </c>
      <c r="G1260" s="34">
        <f>[1]consoCURRENT!J26079</f>
        <v>0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107041</v>
      </c>
      <c r="O1260" s="34">
        <f>[1]consoCURRENT!R26079</f>
        <v>0</v>
      </c>
      <c r="P1260" s="34">
        <f>[1]consoCURRENT!S26079</f>
        <v>0</v>
      </c>
      <c r="Q1260" s="34">
        <f>[1]consoCURRENT!T26079</f>
        <v>0</v>
      </c>
      <c r="R1260" s="34">
        <f>[1]consoCURRENT!U26079</f>
        <v>0</v>
      </c>
      <c r="S1260" s="34">
        <f>[1]consoCURRENT!V26079</f>
        <v>0</v>
      </c>
      <c r="T1260" s="34">
        <f>[1]consoCURRENT!W26079</f>
        <v>0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107041</v>
      </c>
      <c r="AA1260" s="34">
        <f>D1260-Z1260</f>
        <v>1631959</v>
      </c>
      <c r="AB1260" s="41">
        <f>Z1260/D1260</f>
        <v>6.1553191489361704E-2</v>
      </c>
      <c r="AC1260" s="35"/>
      <c r="AE1260" s="37"/>
    </row>
    <row r="1261" spans="1:31" s="36" customFormat="1" ht="18" customHeight="1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125410094.39</v>
      </c>
      <c r="F1261" s="34">
        <f>[1]consoCURRENT!I26192</f>
        <v>0</v>
      </c>
      <c r="G1261" s="34">
        <f>[1]consoCURRENT!J26192</f>
        <v>0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125410094.39</v>
      </c>
      <c r="O1261" s="34">
        <f>[1]consoCURRENT!R26192</f>
        <v>0</v>
      </c>
      <c r="P1261" s="34">
        <f>[1]consoCURRENT!S26192</f>
        <v>0</v>
      </c>
      <c r="Q1261" s="34">
        <f>[1]consoCURRENT!T26192</f>
        <v>0</v>
      </c>
      <c r="R1261" s="34">
        <f>[1]consoCURRENT!U26192</f>
        <v>0</v>
      </c>
      <c r="S1261" s="34">
        <f>[1]consoCURRENT!V26192</f>
        <v>0</v>
      </c>
      <c r="T1261" s="34">
        <f>[1]consoCURRENT!W26192</f>
        <v>0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>SUM(M1261:Y1261)</f>
        <v>125410094.39</v>
      </c>
      <c r="AA1261" s="34">
        <f>D1261-Z1261</f>
        <v>2133066905.6099999</v>
      </c>
      <c r="AB1261" s="41">
        <f>Z1261/D1261</f>
        <v>5.5528612596010496E-2</v>
      </c>
      <c r="AC1261" s="35"/>
      <c r="AE1261" s="37"/>
    </row>
    <row r="1262" spans="1:31" s="36" customFormat="1" ht="18" hidden="1" customHeight="1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>SUM(M1262:Y1262)</f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>SUM(M1263:Y1263)</f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>
      <c r="A1264" s="42" t="s">
        <v>38</v>
      </c>
      <c r="B1264" s="43">
        <f t="shared" ref="B1264:AA1264" si="272">SUM(B1260:B1263)</f>
        <v>2260216000</v>
      </c>
      <c r="C1264" s="43">
        <f t="shared" si="272"/>
        <v>0</v>
      </c>
      <c r="D1264" s="43">
        <f t="shared" si="272"/>
        <v>2260216000</v>
      </c>
      <c r="E1264" s="43">
        <f t="shared" si="272"/>
        <v>125517135.39</v>
      </c>
      <c r="F1264" s="43">
        <f t="shared" si="272"/>
        <v>0</v>
      </c>
      <c r="G1264" s="43">
        <f t="shared" si="272"/>
        <v>0</v>
      </c>
      <c r="H1264" s="43">
        <f t="shared" si="272"/>
        <v>0</v>
      </c>
      <c r="I1264" s="43">
        <f t="shared" si="272"/>
        <v>0</v>
      </c>
      <c r="J1264" s="43">
        <f t="shared" si="272"/>
        <v>0</v>
      </c>
      <c r="K1264" s="43">
        <f t="shared" si="272"/>
        <v>0</v>
      </c>
      <c r="L1264" s="43">
        <f t="shared" si="272"/>
        <v>0</v>
      </c>
      <c r="M1264" s="43">
        <f t="shared" si="272"/>
        <v>0</v>
      </c>
      <c r="N1264" s="43">
        <f t="shared" si="272"/>
        <v>125517135.39</v>
      </c>
      <c r="O1264" s="43">
        <f t="shared" si="272"/>
        <v>0</v>
      </c>
      <c r="P1264" s="43">
        <f t="shared" si="272"/>
        <v>0</v>
      </c>
      <c r="Q1264" s="43">
        <f t="shared" si="272"/>
        <v>0</v>
      </c>
      <c r="R1264" s="43">
        <f t="shared" si="272"/>
        <v>0</v>
      </c>
      <c r="S1264" s="43">
        <f t="shared" si="272"/>
        <v>0</v>
      </c>
      <c r="T1264" s="43">
        <f t="shared" si="272"/>
        <v>0</v>
      </c>
      <c r="U1264" s="43">
        <f t="shared" si="272"/>
        <v>0</v>
      </c>
      <c r="V1264" s="43">
        <f t="shared" si="272"/>
        <v>0</v>
      </c>
      <c r="W1264" s="43">
        <f t="shared" si="272"/>
        <v>0</v>
      </c>
      <c r="X1264" s="43">
        <f t="shared" si="272"/>
        <v>0</v>
      </c>
      <c r="Y1264" s="43">
        <f t="shared" si="272"/>
        <v>0</v>
      </c>
      <c r="Z1264" s="43">
        <f t="shared" si="272"/>
        <v>125517135.39</v>
      </c>
      <c r="AA1264" s="43">
        <f t="shared" si="272"/>
        <v>2134698864.6099999</v>
      </c>
      <c r="AB1264" s="44">
        <f>Z1264/D1264</f>
        <v>5.5533247879848653E-2</v>
      </c>
      <c r="AC1264" s="35"/>
      <c r="AE1264" s="37"/>
    </row>
    <row r="1265" spans="1:31" s="36" customFormat="1" ht="18" hidden="1" customHeight="1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>
      <c r="A1266" s="42" t="s">
        <v>40</v>
      </c>
      <c r="B1266" s="43">
        <f t="shared" ref="B1266:AA1266" si="273">B1265+B1264</f>
        <v>2260216000</v>
      </c>
      <c r="C1266" s="43">
        <f t="shared" si="273"/>
        <v>0</v>
      </c>
      <c r="D1266" s="43">
        <f t="shared" si="273"/>
        <v>2260216000</v>
      </c>
      <c r="E1266" s="43">
        <f t="shared" si="273"/>
        <v>125517135.39</v>
      </c>
      <c r="F1266" s="43">
        <f t="shared" si="273"/>
        <v>0</v>
      </c>
      <c r="G1266" s="43">
        <f t="shared" si="273"/>
        <v>0</v>
      </c>
      <c r="H1266" s="43">
        <f t="shared" si="273"/>
        <v>0</v>
      </c>
      <c r="I1266" s="43">
        <f t="shared" si="273"/>
        <v>0</v>
      </c>
      <c r="J1266" s="43">
        <f t="shared" si="273"/>
        <v>0</v>
      </c>
      <c r="K1266" s="43">
        <f t="shared" si="273"/>
        <v>0</v>
      </c>
      <c r="L1266" s="43">
        <f t="shared" si="273"/>
        <v>0</v>
      </c>
      <c r="M1266" s="43">
        <f t="shared" si="273"/>
        <v>0</v>
      </c>
      <c r="N1266" s="43">
        <f t="shared" si="273"/>
        <v>125517135.39</v>
      </c>
      <c r="O1266" s="43">
        <f t="shared" si="273"/>
        <v>0</v>
      </c>
      <c r="P1266" s="43">
        <f t="shared" si="273"/>
        <v>0</v>
      </c>
      <c r="Q1266" s="43">
        <f t="shared" si="273"/>
        <v>0</v>
      </c>
      <c r="R1266" s="43">
        <f t="shared" si="273"/>
        <v>0</v>
      </c>
      <c r="S1266" s="43">
        <f t="shared" si="273"/>
        <v>0</v>
      </c>
      <c r="T1266" s="43">
        <f t="shared" si="273"/>
        <v>0</v>
      </c>
      <c r="U1266" s="43">
        <f t="shared" si="273"/>
        <v>0</v>
      </c>
      <c r="V1266" s="43">
        <f t="shared" si="273"/>
        <v>0</v>
      </c>
      <c r="W1266" s="43">
        <f t="shared" si="273"/>
        <v>0</v>
      </c>
      <c r="X1266" s="43">
        <f t="shared" si="273"/>
        <v>0</v>
      </c>
      <c r="Y1266" s="43">
        <f t="shared" si="273"/>
        <v>0</v>
      </c>
      <c r="Z1266" s="43">
        <f t="shared" si="273"/>
        <v>125517135.39</v>
      </c>
      <c r="AA1266" s="43">
        <f t="shared" si="273"/>
        <v>2134698864.6099999</v>
      </c>
      <c r="AB1266" s="44">
        <f>Z1266/D1266</f>
        <v>5.5533247879848653E-2</v>
      </c>
      <c r="AC1266" s="46"/>
      <c r="AE1266" s="37"/>
    </row>
    <row r="1267" spans="1:31" s="36" customFormat="1" ht="15" hidden="1" customHeight="1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hidden="1" customHeight="1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hidden="1" customHeight="1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hidden="1" customHeight="1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hidden="1" customHeight="1">
      <c r="A1271" s="40" t="s">
        <v>35</v>
      </c>
      <c r="B1271" s="34">
        <f>[1]consoCURRENT!E26405</f>
        <v>0</v>
      </c>
      <c r="C1271" s="34">
        <f>[1]consoCURRENT!F26405</f>
        <v>0</v>
      </c>
      <c r="D1271" s="34">
        <f>[1]consoCURRENT!G26405</f>
        <v>0</v>
      </c>
      <c r="E1271" s="34">
        <f>[1]consoCURRENT!H26405</f>
        <v>0</v>
      </c>
      <c r="F1271" s="34">
        <f>[1]consoCURRENT!I26405</f>
        <v>0</v>
      </c>
      <c r="G1271" s="34">
        <f>[1]consoCURRENT!J26405</f>
        <v>0</v>
      </c>
      <c r="H1271" s="34">
        <f>[1]consoCURRENT!K26405</f>
        <v>0</v>
      </c>
      <c r="I1271" s="34">
        <f>[1]consoCURRENT!L26405</f>
        <v>0</v>
      </c>
      <c r="J1271" s="34">
        <f>[1]consoCURRENT!M26405</f>
        <v>0</v>
      </c>
      <c r="K1271" s="34">
        <f>[1]consoCURRENT!N26405</f>
        <v>0</v>
      </c>
      <c r="L1271" s="34">
        <f>[1]consoCURRENT!O26405</f>
        <v>0</v>
      </c>
      <c r="M1271" s="34">
        <f>[1]consoCURRENT!P26405</f>
        <v>0</v>
      </c>
      <c r="N1271" s="34">
        <f>[1]consoCURRENT!Q26405</f>
        <v>0</v>
      </c>
      <c r="O1271" s="34">
        <f>[1]consoCURRENT!R26405</f>
        <v>0</v>
      </c>
      <c r="P1271" s="34">
        <f>[1]consoCURRENT!S26405</f>
        <v>0</v>
      </c>
      <c r="Q1271" s="34">
        <f>[1]consoCURRENT!T26405</f>
        <v>0</v>
      </c>
      <c r="R1271" s="34">
        <f>[1]consoCURRENT!U26405</f>
        <v>0</v>
      </c>
      <c r="S1271" s="34">
        <f>[1]consoCURRENT!V26405</f>
        <v>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>SUM(M1271:Y1271)</f>
        <v>0</v>
      </c>
      <c r="AA1271" s="34">
        <f>D1271-Z1271</f>
        <v>0</v>
      </c>
      <c r="AB1271" s="41" t="e">
        <f>Z1271/D1271</f>
        <v>#DIV/0!</v>
      </c>
      <c r="AC1271" s="35"/>
      <c r="AE1271" s="37"/>
    </row>
    <row r="1272" spans="1:31" s="36" customFormat="1" ht="18" hidden="1" customHeight="1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>SUM(M1272:Y1272)</f>
        <v>0</v>
      </c>
      <c r="AA1272" s="34">
        <f>D1272-Z1272</f>
        <v>0</v>
      </c>
      <c r="AB1272" s="41"/>
      <c r="AC1272" s="35"/>
      <c r="AE1272" s="37"/>
    </row>
    <row r="1273" spans="1:31" s="36" customFormat="1" ht="18" hidden="1" customHeight="1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>SUM(M1273:Y1273)</f>
        <v>0</v>
      </c>
      <c r="AA1273" s="34">
        <f>D1273-Z1273</f>
        <v>0</v>
      </c>
      <c r="AB1273" s="41"/>
      <c r="AC1273" s="35"/>
      <c r="AE1273" s="37"/>
    </row>
    <row r="1274" spans="1:31" s="36" customFormat="1" ht="18" hidden="1" customHeight="1">
      <c r="A1274" s="42" t="s">
        <v>38</v>
      </c>
      <c r="B1274" s="43">
        <f t="shared" ref="B1274:AA1274" si="274">SUM(B1270:B1273)</f>
        <v>0</v>
      </c>
      <c r="C1274" s="43">
        <f t="shared" si="274"/>
        <v>0</v>
      </c>
      <c r="D1274" s="43">
        <f t="shared" si="274"/>
        <v>0</v>
      </c>
      <c r="E1274" s="43">
        <f t="shared" si="274"/>
        <v>0</v>
      </c>
      <c r="F1274" s="43">
        <f t="shared" si="274"/>
        <v>0</v>
      </c>
      <c r="G1274" s="43">
        <f t="shared" si="274"/>
        <v>0</v>
      </c>
      <c r="H1274" s="43">
        <f t="shared" si="274"/>
        <v>0</v>
      </c>
      <c r="I1274" s="43">
        <f t="shared" si="274"/>
        <v>0</v>
      </c>
      <c r="J1274" s="43">
        <f t="shared" si="274"/>
        <v>0</v>
      </c>
      <c r="K1274" s="43">
        <f t="shared" si="274"/>
        <v>0</v>
      </c>
      <c r="L1274" s="43">
        <f t="shared" si="274"/>
        <v>0</v>
      </c>
      <c r="M1274" s="43">
        <f t="shared" si="274"/>
        <v>0</v>
      </c>
      <c r="N1274" s="43">
        <f t="shared" si="274"/>
        <v>0</v>
      </c>
      <c r="O1274" s="43">
        <f t="shared" si="274"/>
        <v>0</v>
      </c>
      <c r="P1274" s="43">
        <f t="shared" si="274"/>
        <v>0</v>
      </c>
      <c r="Q1274" s="43">
        <f t="shared" si="274"/>
        <v>0</v>
      </c>
      <c r="R1274" s="43">
        <f t="shared" si="274"/>
        <v>0</v>
      </c>
      <c r="S1274" s="43">
        <f t="shared" si="274"/>
        <v>0</v>
      </c>
      <c r="T1274" s="43">
        <f t="shared" si="274"/>
        <v>0</v>
      </c>
      <c r="U1274" s="43">
        <f t="shared" si="274"/>
        <v>0</v>
      </c>
      <c r="V1274" s="43">
        <f t="shared" si="274"/>
        <v>0</v>
      </c>
      <c r="W1274" s="43">
        <f t="shared" si="274"/>
        <v>0</v>
      </c>
      <c r="X1274" s="43">
        <f t="shared" si="274"/>
        <v>0</v>
      </c>
      <c r="Y1274" s="43">
        <f t="shared" si="274"/>
        <v>0</v>
      </c>
      <c r="Z1274" s="43">
        <f t="shared" si="274"/>
        <v>0</v>
      </c>
      <c r="AA1274" s="43">
        <f t="shared" si="274"/>
        <v>0</v>
      </c>
      <c r="AB1274" s="44" t="e">
        <f>Z1274/D1274</f>
        <v>#DIV/0!</v>
      </c>
      <c r="AC1274" s="35"/>
      <c r="AE1274" s="37"/>
    </row>
    <row r="1275" spans="1:31" s="36" customFormat="1" ht="18" hidden="1" customHeight="1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hidden="1" customHeight="1">
      <c r="A1276" s="42" t="s">
        <v>40</v>
      </c>
      <c r="B1276" s="43">
        <f t="shared" ref="B1276:AA1276" si="275">B1275+B1274</f>
        <v>0</v>
      </c>
      <c r="C1276" s="43">
        <f t="shared" si="275"/>
        <v>0</v>
      </c>
      <c r="D1276" s="43">
        <f t="shared" si="275"/>
        <v>0</v>
      </c>
      <c r="E1276" s="43">
        <f t="shared" si="275"/>
        <v>0</v>
      </c>
      <c r="F1276" s="43">
        <f t="shared" si="275"/>
        <v>0</v>
      </c>
      <c r="G1276" s="43">
        <f t="shared" si="275"/>
        <v>0</v>
      </c>
      <c r="H1276" s="43">
        <f t="shared" si="275"/>
        <v>0</v>
      </c>
      <c r="I1276" s="43">
        <f t="shared" si="275"/>
        <v>0</v>
      </c>
      <c r="J1276" s="43">
        <f t="shared" si="275"/>
        <v>0</v>
      </c>
      <c r="K1276" s="43">
        <f t="shared" si="275"/>
        <v>0</v>
      </c>
      <c r="L1276" s="43">
        <f t="shared" si="275"/>
        <v>0</v>
      </c>
      <c r="M1276" s="43">
        <f t="shared" si="275"/>
        <v>0</v>
      </c>
      <c r="N1276" s="43">
        <f t="shared" si="275"/>
        <v>0</v>
      </c>
      <c r="O1276" s="43">
        <f t="shared" si="275"/>
        <v>0</v>
      </c>
      <c r="P1276" s="43">
        <f t="shared" si="275"/>
        <v>0</v>
      </c>
      <c r="Q1276" s="43">
        <f t="shared" si="275"/>
        <v>0</v>
      </c>
      <c r="R1276" s="43">
        <f t="shared" si="275"/>
        <v>0</v>
      </c>
      <c r="S1276" s="43">
        <f t="shared" si="275"/>
        <v>0</v>
      </c>
      <c r="T1276" s="43">
        <f t="shared" si="275"/>
        <v>0</v>
      </c>
      <c r="U1276" s="43">
        <f t="shared" si="275"/>
        <v>0</v>
      </c>
      <c r="V1276" s="43">
        <f t="shared" si="275"/>
        <v>0</v>
      </c>
      <c r="W1276" s="43">
        <f t="shared" si="275"/>
        <v>0</v>
      </c>
      <c r="X1276" s="43">
        <f t="shared" si="275"/>
        <v>0</v>
      </c>
      <c r="Y1276" s="43">
        <f t="shared" si="275"/>
        <v>0</v>
      </c>
      <c r="Z1276" s="43">
        <f t="shared" si="275"/>
        <v>0</v>
      </c>
      <c r="AA1276" s="43">
        <f t="shared" si="275"/>
        <v>0</v>
      </c>
      <c r="AB1276" s="44" t="e">
        <f>Z1276/D1276</f>
        <v>#DIV/0!</v>
      </c>
      <c r="AC1276" s="46"/>
      <c r="AE1276" s="37">
        <f>'[2]cmf-co'!$K$761</f>
        <v>140760632.90999997</v>
      </c>
    </row>
    <row r="1277" spans="1:31" s="36" customFormat="1" ht="15" customHeight="1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>
      <c r="A1280" s="40" t="s">
        <v>34</v>
      </c>
      <c r="B1280" s="34">
        <f>B1290+B1300+B1310</f>
        <v>47769000</v>
      </c>
      <c r="C1280" s="34">
        <f t="shared" ref="C1280:Y1285" si="276">C1290+C1300+C1310</f>
        <v>0</v>
      </c>
      <c r="D1280" s="34">
        <f t="shared" si="276"/>
        <v>47769000</v>
      </c>
      <c r="E1280" s="34">
        <f t="shared" si="276"/>
        <v>5420493.4600000009</v>
      </c>
      <c r="F1280" s="34">
        <f t="shared" si="276"/>
        <v>0</v>
      </c>
      <c r="G1280" s="34">
        <f t="shared" si="276"/>
        <v>0</v>
      </c>
      <c r="H1280" s="34">
        <f t="shared" si="276"/>
        <v>0</v>
      </c>
      <c r="I1280" s="34">
        <f t="shared" si="276"/>
        <v>0</v>
      </c>
      <c r="J1280" s="34">
        <f t="shared" si="276"/>
        <v>0</v>
      </c>
      <c r="K1280" s="34">
        <f t="shared" si="276"/>
        <v>0</v>
      </c>
      <c r="L1280" s="34">
        <f t="shared" si="276"/>
        <v>0</v>
      </c>
      <c r="M1280" s="34">
        <f t="shared" si="276"/>
        <v>0</v>
      </c>
      <c r="N1280" s="34">
        <f t="shared" si="276"/>
        <v>5420493.4600000009</v>
      </c>
      <c r="O1280" s="34">
        <f t="shared" si="276"/>
        <v>0</v>
      </c>
      <c r="P1280" s="34">
        <f t="shared" si="276"/>
        <v>0</v>
      </c>
      <c r="Q1280" s="34">
        <f t="shared" si="276"/>
        <v>0</v>
      </c>
      <c r="R1280" s="34">
        <f t="shared" si="276"/>
        <v>0</v>
      </c>
      <c r="S1280" s="34">
        <f t="shared" si="276"/>
        <v>0</v>
      </c>
      <c r="T1280" s="34">
        <f t="shared" si="276"/>
        <v>0</v>
      </c>
      <c r="U1280" s="34">
        <f t="shared" si="276"/>
        <v>0</v>
      </c>
      <c r="V1280" s="34">
        <f t="shared" si="276"/>
        <v>0</v>
      </c>
      <c r="W1280" s="34">
        <f t="shared" si="276"/>
        <v>0</v>
      </c>
      <c r="X1280" s="34">
        <f t="shared" si="276"/>
        <v>0</v>
      </c>
      <c r="Y1280" s="34">
        <f t="shared" si="276"/>
        <v>0</v>
      </c>
      <c r="Z1280" s="34">
        <f>SUM(M1280:Y1280)</f>
        <v>5420493.4600000009</v>
      </c>
      <c r="AA1280" s="34">
        <f>D1280-Z1280</f>
        <v>42348506.539999999</v>
      </c>
      <c r="AB1280" s="41">
        <f>Z1280/D1280</f>
        <v>0.11347303606941743</v>
      </c>
      <c r="AC1280" s="35"/>
      <c r="AE1280" s="37"/>
    </row>
    <row r="1281" spans="1:31" s="36" customFormat="1" ht="18" customHeight="1">
      <c r="A1281" s="40" t="s">
        <v>35</v>
      </c>
      <c r="B1281" s="34">
        <f>B1291+B1301+B1311</f>
        <v>35145975000</v>
      </c>
      <c r="C1281" s="34">
        <f t="shared" si="276"/>
        <v>0</v>
      </c>
      <c r="D1281" s="34">
        <f t="shared" si="276"/>
        <v>35145975000</v>
      </c>
      <c r="E1281" s="34">
        <f t="shared" si="276"/>
        <v>5079997526.6099987</v>
      </c>
      <c r="F1281" s="34">
        <f t="shared" si="276"/>
        <v>0</v>
      </c>
      <c r="G1281" s="34">
        <f t="shared" si="276"/>
        <v>0</v>
      </c>
      <c r="H1281" s="34">
        <f t="shared" si="276"/>
        <v>0</v>
      </c>
      <c r="I1281" s="34">
        <f t="shared" si="276"/>
        <v>4878772598.2799997</v>
      </c>
      <c r="J1281" s="34">
        <f t="shared" si="276"/>
        <v>0</v>
      </c>
      <c r="K1281" s="34">
        <f t="shared" si="276"/>
        <v>0</v>
      </c>
      <c r="L1281" s="34">
        <f t="shared" si="276"/>
        <v>0</v>
      </c>
      <c r="M1281" s="34">
        <f t="shared" si="276"/>
        <v>4878772598.2799997</v>
      </c>
      <c r="N1281" s="34">
        <f t="shared" si="276"/>
        <v>201224928.32999998</v>
      </c>
      <c r="O1281" s="34">
        <f t="shared" si="276"/>
        <v>0</v>
      </c>
      <c r="P1281" s="34">
        <f t="shared" si="276"/>
        <v>0</v>
      </c>
      <c r="Q1281" s="34">
        <f t="shared" si="276"/>
        <v>0</v>
      </c>
      <c r="R1281" s="34">
        <f t="shared" si="276"/>
        <v>0</v>
      </c>
      <c r="S1281" s="34">
        <f t="shared" si="276"/>
        <v>0</v>
      </c>
      <c r="T1281" s="34">
        <f t="shared" si="276"/>
        <v>0</v>
      </c>
      <c r="U1281" s="34">
        <f t="shared" si="276"/>
        <v>0</v>
      </c>
      <c r="V1281" s="34">
        <f t="shared" si="276"/>
        <v>0</v>
      </c>
      <c r="W1281" s="34">
        <f t="shared" si="276"/>
        <v>0</v>
      </c>
      <c r="X1281" s="34">
        <f t="shared" si="276"/>
        <v>0</v>
      </c>
      <c r="Y1281" s="34">
        <f t="shared" si="276"/>
        <v>0</v>
      </c>
      <c r="Z1281" s="34">
        <f>SUM(M1281:Y1281)</f>
        <v>5079997526.6099997</v>
      </c>
      <c r="AA1281" s="34">
        <f>D1281-Z1281</f>
        <v>30065977473.389999</v>
      </c>
      <c r="AB1281" s="41">
        <f>Z1281/D1281</f>
        <v>0.14453995163343739</v>
      </c>
      <c r="AC1281" s="35"/>
      <c r="AE1281" s="37"/>
    </row>
    <row r="1282" spans="1:31" s="36" customFormat="1" ht="18" hidden="1" customHeight="1">
      <c r="A1282" s="40" t="s">
        <v>36</v>
      </c>
      <c r="B1282" s="34">
        <f>B1292+B1302+B1312</f>
        <v>0</v>
      </c>
      <c r="C1282" s="34">
        <f t="shared" si="276"/>
        <v>0</v>
      </c>
      <c r="D1282" s="34">
        <f t="shared" si="276"/>
        <v>0</v>
      </c>
      <c r="E1282" s="34">
        <f t="shared" si="276"/>
        <v>0</v>
      </c>
      <c r="F1282" s="34">
        <f t="shared" si="276"/>
        <v>0</v>
      </c>
      <c r="G1282" s="34">
        <f t="shared" si="276"/>
        <v>0</v>
      </c>
      <c r="H1282" s="34">
        <f t="shared" si="276"/>
        <v>0</v>
      </c>
      <c r="I1282" s="34">
        <f t="shared" si="276"/>
        <v>0</v>
      </c>
      <c r="J1282" s="34">
        <f t="shared" si="276"/>
        <v>0</v>
      </c>
      <c r="K1282" s="34">
        <f t="shared" si="276"/>
        <v>0</v>
      </c>
      <c r="L1282" s="34">
        <f t="shared" si="276"/>
        <v>0</v>
      </c>
      <c r="M1282" s="34">
        <f t="shared" si="276"/>
        <v>0</v>
      </c>
      <c r="N1282" s="34">
        <f t="shared" si="276"/>
        <v>0</v>
      </c>
      <c r="O1282" s="34">
        <f t="shared" si="276"/>
        <v>0</v>
      </c>
      <c r="P1282" s="34">
        <f t="shared" si="276"/>
        <v>0</v>
      </c>
      <c r="Q1282" s="34">
        <f t="shared" si="276"/>
        <v>0</v>
      </c>
      <c r="R1282" s="34">
        <f t="shared" si="276"/>
        <v>0</v>
      </c>
      <c r="S1282" s="34">
        <f t="shared" si="276"/>
        <v>0</v>
      </c>
      <c r="T1282" s="34">
        <f t="shared" si="276"/>
        <v>0</v>
      </c>
      <c r="U1282" s="34">
        <f t="shared" si="276"/>
        <v>0</v>
      </c>
      <c r="V1282" s="34">
        <f t="shared" si="276"/>
        <v>0</v>
      </c>
      <c r="W1282" s="34">
        <f t="shared" si="276"/>
        <v>0</v>
      </c>
      <c r="X1282" s="34">
        <f t="shared" si="276"/>
        <v>0</v>
      </c>
      <c r="Y1282" s="34">
        <f t="shared" si="276"/>
        <v>0</v>
      </c>
      <c r="Z1282" s="34">
        <f>SUM(M1282:Y1282)</f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>
      <c r="A1283" s="40" t="s">
        <v>37</v>
      </c>
      <c r="B1283" s="34">
        <f>B1293+B1303+B1313</f>
        <v>0</v>
      </c>
      <c r="C1283" s="34">
        <f t="shared" si="276"/>
        <v>0</v>
      </c>
      <c r="D1283" s="34">
        <f t="shared" si="276"/>
        <v>0</v>
      </c>
      <c r="E1283" s="34">
        <f t="shared" si="276"/>
        <v>0</v>
      </c>
      <c r="F1283" s="34">
        <f t="shared" si="276"/>
        <v>0</v>
      </c>
      <c r="G1283" s="34">
        <f t="shared" si="276"/>
        <v>0</v>
      </c>
      <c r="H1283" s="34">
        <f t="shared" si="276"/>
        <v>0</v>
      </c>
      <c r="I1283" s="34">
        <f t="shared" si="276"/>
        <v>0</v>
      </c>
      <c r="J1283" s="34">
        <f t="shared" si="276"/>
        <v>0</v>
      </c>
      <c r="K1283" s="34">
        <f t="shared" si="276"/>
        <v>0</v>
      </c>
      <c r="L1283" s="34">
        <f t="shared" si="276"/>
        <v>0</v>
      </c>
      <c r="M1283" s="34">
        <f t="shared" si="276"/>
        <v>0</v>
      </c>
      <c r="N1283" s="34">
        <f t="shared" si="276"/>
        <v>0</v>
      </c>
      <c r="O1283" s="34">
        <f t="shared" si="276"/>
        <v>0</v>
      </c>
      <c r="P1283" s="34">
        <f t="shared" si="276"/>
        <v>0</v>
      </c>
      <c r="Q1283" s="34">
        <f t="shared" si="276"/>
        <v>0</v>
      </c>
      <c r="R1283" s="34">
        <f t="shared" si="276"/>
        <v>0</v>
      </c>
      <c r="S1283" s="34">
        <f t="shared" si="276"/>
        <v>0</v>
      </c>
      <c r="T1283" s="34">
        <f t="shared" si="276"/>
        <v>0</v>
      </c>
      <c r="U1283" s="34">
        <f t="shared" si="276"/>
        <v>0</v>
      </c>
      <c r="V1283" s="34">
        <f t="shared" si="276"/>
        <v>0</v>
      </c>
      <c r="W1283" s="34">
        <f t="shared" si="276"/>
        <v>0</v>
      </c>
      <c r="X1283" s="34">
        <f t="shared" si="276"/>
        <v>0</v>
      </c>
      <c r="Y1283" s="34">
        <f t="shared" si="276"/>
        <v>0</v>
      </c>
      <c r="Z1283" s="34">
        <f>SUM(M1283:Y1283)</f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>
      <c r="A1284" s="42" t="s">
        <v>38</v>
      </c>
      <c r="B1284" s="43">
        <f t="shared" ref="B1284:AA1284" si="277">SUM(B1280:B1283)</f>
        <v>35193744000</v>
      </c>
      <c r="C1284" s="43">
        <f t="shared" si="277"/>
        <v>0</v>
      </c>
      <c r="D1284" s="43">
        <f t="shared" si="277"/>
        <v>35193744000</v>
      </c>
      <c r="E1284" s="43">
        <f t="shared" si="277"/>
        <v>5085418020.0699987</v>
      </c>
      <c r="F1284" s="43">
        <f t="shared" si="277"/>
        <v>0</v>
      </c>
      <c r="G1284" s="43">
        <f t="shared" si="277"/>
        <v>0</v>
      </c>
      <c r="H1284" s="43">
        <f t="shared" si="277"/>
        <v>0</v>
      </c>
      <c r="I1284" s="43">
        <f t="shared" si="277"/>
        <v>4878772598.2799997</v>
      </c>
      <c r="J1284" s="43">
        <f t="shared" si="277"/>
        <v>0</v>
      </c>
      <c r="K1284" s="43">
        <f t="shared" si="277"/>
        <v>0</v>
      </c>
      <c r="L1284" s="43">
        <f t="shared" si="277"/>
        <v>0</v>
      </c>
      <c r="M1284" s="43">
        <f t="shared" si="277"/>
        <v>4878772598.2799997</v>
      </c>
      <c r="N1284" s="43">
        <f t="shared" si="277"/>
        <v>206645421.78999999</v>
      </c>
      <c r="O1284" s="43">
        <f t="shared" si="277"/>
        <v>0</v>
      </c>
      <c r="P1284" s="43">
        <f t="shared" si="277"/>
        <v>0</v>
      </c>
      <c r="Q1284" s="43">
        <f t="shared" si="277"/>
        <v>0</v>
      </c>
      <c r="R1284" s="43">
        <f t="shared" si="277"/>
        <v>0</v>
      </c>
      <c r="S1284" s="43">
        <f t="shared" si="277"/>
        <v>0</v>
      </c>
      <c r="T1284" s="43">
        <f t="shared" si="277"/>
        <v>0</v>
      </c>
      <c r="U1284" s="43">
        <f t="shared" si="277"/>
        <v>0</v>
      </c>
      <c r="V1284" s="43">
        <f t="shared" si="277"/>
        <v>0</v>
      </c>
      <c r="W1284" s="43">
        <f t="shared" si="277"/>
        <v>0</v>
      </c>
      <c r="X1284" s="43">
        <f t="shared" si="277"/>
        <v>0</v>
      </c>
      <c r="Y1284" s="43">
        <f t="shared" si="277"/>
        <v>0</v>
      </c>
      <c r="Z1284" s="43">
        <f t="shared" si="277"/>
        <v>5085418020.0699997</v>
      </c>
      <c r="AA1284" s="43">
        <f t="shared" si="277"/>
        <v>30108325979.93</v>
      </c>
      <c r="AB1284" s="44">
        <f>Z1284/D1284</f>
        <v>0.14449778403997027</v>
      </c>
      <c r="AC1284" s="35"/>
      <c r="AE1284" s="37"/>
    </row>
    <row r="1285" spans="1:31" s="36" customFormat="1" ht="18" customHeight="1">
      <c r="A1285" s="45" t="s">
        <v>39</v>
      </c>
      <c r="B1285" s="34">
        <f>B1295+B1305+B1315</f>
        <v>2559000</v>
      </c>
      <c r="C1285" s="34">
        <f t="shared" si="276"/>
        <v>0</v>
      </c>
      <c r="D1285" s="34">
        <f t="shared" si="276"/>
        <v>2559000</v>
      </c>
      <c r="E1285" s="34">
        <f t="shared" si="276"/>
        <v>214418.64</v>
      </c>
      <c r="F1285" s="34">
        <f t="shared" si="276"/>
        <v>0</v>
      </c>
      <c r="G1285" s="34">
        <f t="shared" si="276"/>
        <v>0</v>
      </c>
      <c r="H1285" s="34">
        <f t="shared" si="276"/>
        <v>0</v>
      </c>
      <c r="I1285" s="34">
        <f t="shared" si="276"/>
        <v>0</v>
      </c>
      <c r="J1285" s="34">
        <f t="shared" si="276"/>
        <v>0</v>
      </c>
      <c r="K1285" s="34">
        <f t="shared" si="276"/>
        <v>0</v>
      </c>
      <c r="L1285" s="34">
        <f t="shared" si="276"/>
        <v>0</v>
      </c>
      <c r="M1285" s="34">
        <f t="shared" si="276"/>
        <v>0</v>
      </c>
      <c r="N1285" s="34">
        <f t="shared" si="276"/>
        <v>214418.64</v>
      </c>
      <c r="O1285" s="34">
        <f t="shared" si="276"/>
        <v>0</v>
      </c>
      <c r="P1285" s="34">
        <f t="shared" si="276"/>
        <v>0</v>
      </c>
      <c r="Q1285" s="34">
        <f t="shared" si="276"/>
        <v>0</v>
      </c>
      <c r="R1285" s="34">
        <f t="shared" si="276"/>
        <v>0</v>
      </c>
      <c r="S1285" s="34">
        <f t="shared" si="276"/>
        <v>0</v>
      </c>
      <c r="T1285" s="34">
        <f t="shared" si="276"/>
        <v>0</v>
      </c>
      <c r="U1285" s="34">
        <f t="shared" si="276"/>
        <v>0</v>
      </c>
      <c r="V1285" s="34">
        <f t="shared" si="276"/>
        <v>0</v>
      </c>
      <c r="W1285" s="34">
        <f t="shared" si="276"/>
        <v>0</v>
      </c>
      <c r="X1285" s="34">
        <f t="shared" si="276"/>
        <v>0</v>
      </c>
      <c r="Y1285" s="34">
        <f t="shared" si="276"/>
        <v>0</v>
      </c>
      <c r="Z1285" s="34">
        <f>SUM(M1285:Y1285)</f>
        <v>214418.64</v>
      </c>
      <c r="AA1285" s="34">
        <f>D1285-Z1285</f>
        <v>2344581.36</v>
      </c>
      <c r="AB1285" s="41">
        <f>Z1285/D1285</f>
        <v>8.3790011723329436E-2</v>
      </c>
      <c r="AC1285" s="35"/>
      <c r="AE1285" s="37"/>
    </row>
    <row r="1286" spans="1:31" s="36" customFormat="1" ht="18" customHeight="1">
      <c r="A1286" s="42" t="s">
        <v>40</v>
      </c>
      <c r="B1286" s="43">
        <f t="shared" ref="B1286:AA1286" si="278">B1285+B1284</f>
        <v>35196303000</v>
      </c>
      <c r="C1286" s="43">
        <f t="shared" si="278"/>
        <v>0</v>
      </c>
      <c r="D1286" s="43">
        <f t="shared" si="278"/>
        <v>35196303000</v>
      </c>
      <c r="E1286" s="43">
        <f t="shared" si="278"/>
        <v>5085632438.7099991</v>
      </c>
      <c r="F1286" s="43">
        <f t="shared" si="278"/>
        <v>0</v>
      </c>
      <c r="G1286" s="43">
        <f t="shared" si="278"/>
        <v>0</v>
      </c>
      <c r="H1286" s="43">
        <f t="shared" si="278"/>
        <v>0</v>
      </c>
      <c r="I1286" s="43">
        <f t="shared" si="278"/>
        <v>4878772598.2799997</v>
      </c>
      <c r="J1286" s="43">
        <f t="shared" si="278"/>
        <v>0</v>
      </c>
      <c r="K1286" s="43">
        <f t="shared" si="278"/>
        <v>0</v>
      </c>
      <c r="L1286" s="43">
        <f t="shared" si="278"/>
        <v>0</v>
      </c>
      <c r="M1286" s="43">
        <f t="shared" si="278"/>
        <v>4878772598.2799997</v>
      </c>
      <c r="N1286" s="43">
        <f t="shared" si="278"/>
        <v>206859840.42999998</v>
      </c>
      <c r="O1286" s="43">
        <f t="shared" si="278"/>
        <v>0</v>
      </c>
      <c r="P1286" s="43">
        <f t="shared" si="278"/>
        <v>0</v>
      </c>
      <c r="Q1286" s="43">
        <f t="shared" si="278"/>
        <v>0</v>
      </c>
      <c r="R1286" s="43">
        <f t="shared" si="278"/>
        <v>0</v>
      </c>
      <c r="S1286" s="43">
        <f t="shared" si="278"/>
        <v>0</v>
      </c>
      <c r="T1286" s="43">
        <f t="shared" si="278"/>
        <v>0</v>
      </c>
      <c r="U1286" s="43">
        <f t="shared" si="278"/>
        <v>0</v>
      </c>
      <c r="V1286" s="43">
        <f t="shared" si="278"/>
        <v>0</v>
      </c>
      <c r="W1286" s="43">
        <f t="shared" si="278"/>
        <v>0</v>
      </c>
      <c r="X1286" s="43">
        <f t="shared" si="278"/>
        <v>0</v>
      </c>
      <c r="Y1286" s="43">
        <f t="shared" si="278"/>
        <v>0</v>
      </c>
      <c r="Z1286" s="43">
        <f t="shared" si="278"/>
        <v>5085632438.71</v>
      </c>
      <c r="AA1286" s="43">
        <f t="shared" si="278"/>
        <v>30110670561.290001</v>
      </c>
      <c r="AB1286" s="44">
        <f>Z1286/D1286</f>
        <v>0.14449337019032937</v>
      </c>
      <c r="AC1286" s="46"/>
      <c r="AE1286" s="37"/>
    </row>
    <row r="1287" spans="1:31" s="36" customFormat="1" ht="15" customHeight="1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>
      <c r="A1290" s="40" t="s">
        <v>34</v>
      </c>
      <c r="B1290" s="34">
        <f>[1]consoCURRENT!E26718</f>
        <v>47769000</v>
      </c>
      <c r="C1290" s="34">
        <f>[1]consoCURRENT!F26718</f>
        <v>0</v>
      </c>
      <c r="D1290" s="34">
        <f>[1]consoCURRENT!G26718</f>
        <v>47769000</v>
      </c>
      <c r="E1290" s="34">
        <f>[1]consoCURRENT!H26718</f>
        <v>5420493.4600000009</v>
      </c>
      <c r="F1290" s="34">
        <f>[1]consoCURRENT!I26718</f>
        <v>0</v>
      </c>
      <c r="G1290" s="34">
        <f>[1]consoCURRENT!J26718</f>
        <v>0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5420493.4600000009</v>
      </c>
      <c r="O1290" s="34">
        <f>[1]consoCURRENT!R26718</f>
        <v>0</v>
      </c>
      <c r="P1290" s="34">
        <f>[1]consoCURRENT!S26718</f>
        <v>0</v>
      </c>
      <c r="Q1290" s="34">
        <f>[1]consoCURRENT!T26718</f>
        <v>0</v>
      </c>
      <c r="R1290" s="34">
        <f>[1]consoCURRENT!U26718</f>
        <v>0</v>
      </c>
      <c r="S1290" s="34">
        <f>[1]consoCURRENT!V26718</f>
        <v>0</v>
      </c>
      <c r="T1290" s="34">
        <f>[1]consoCURRENT!W26718</f>
        <v>0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5420493.4600000009</v>
      </c>
      <c r="AA1290" s="34">
        <f>D1290-Z1290</f>
        <v>42348506.539999999</v>
      </c>
      <c r="AB1290" s="41">
        <f>Z1290/D1290</f>
        <v>0.11347303606941743</v>
      </c>
      <c r="AC1290" s="35"/>
      <c r="AE1290" s="37"/>
    </row>
    <row r="1291" spans="1:31" s="36" customFormat="1" ht="18" customHeight="1">
      <c r="A1291" s="40" t="s">
        <v>35</v>
      </c>
      <c r="B1291" s="34">
        <f>[1]consoCURRENT!E26831</f>
        <v>35138361000</v>
      </c>
      <c r="C1291" s="34">
        <f>[1]consoCURRENT!F26831</f>
        <v>0</v>
      </c>
      <c r="D1291" s="34">
        <f>[1]consoCURRENT!G26831</f>
        <v>35138361000</v>
      </c>
      <c r="E1291" s="34">
        <f>[1]consoCURRENT!H26831</f>
        <v>5079997526.6099987</v>
      </c>
      <c r="F1291" s="34">
        <f>[1]consoCURRENT!I26831</f>
        <v>0</v>
      </c>
      <c r="G1291" s="34">
        <f>[1]consoCURRENT!J26831</f>
        <v>0</v>
      </c>
      <c r="H1291" s="34">
        <f>[1]consoCURRENT!K26831</f>
        <v>0</v>
      </c>
      <c r="I1291" s="34">
        <f>[1]consoCURRENT!L26831</f>
        <v>4878772598.2799997</v>
      </c>
      <c r="J1291" s="34">
        <f>[1]consoCURRENT!M26831</f>
        <v>0</v>
      </c>
      <c r="K1291" s="34">
        <f>[1]consoCURRENT!N26831</f>
        <v>0</v>
      </c>
      <c r="L1291" s="34">
        <f>[1]consoCURRENT!O26831</f>
        <v>0</v>
      </c>
      <c r="M1291" s="34">
        <f>[1]consoCURRENT!P26831</f>
        <v>4878772598.2799997</v>
      </c>
      <c r="N1291" s="34">
        <f>[1]consoCURRENT!Q26831</f>
        <v>201224928.32999998</v>
      </c>
      <c r="O1291" s="34">
        <f>[1]consoCURRENT!R26831</f>
        <v>0</v>
      </c>
      <c r="P1291" s="34">
        <f>[1]consoCURRENT!S26831</f>
        <v>0</v>
      </c>
      <c r="Q1291" s="34">
        <f>[1]consoCURRENT!T26831</f>
        <v>0</v>
      </c>
      <c r="R1291" s="34">
        <f>[1]consoCURRENT!U26831</f>
        <v>0</v>
      </c>
      <c r="S1291" s="34">
        <f>[1]consoCURRENT!V26831</f>
        <v>0</v>
      </c>
      <c r="T1291" s="34">
        <f>[1]consoCURRENT!W26831</f>
        <v>0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>SUM(M1291:Y1291)</f>
        <v>5079997526.6099997</v>
      </c>
      <c r="AA1291" s="34">
        <f>D1291-Z1291</f>
        <v>30058363473.389999</v>
      </c>
      <c r="AB1291" s="41">
        <f>Z1291/D1291</f>
        <v>0.14457127145486381</v>
      </c>
      <c r="AC1291" s="35"/>
      <c r="AE1291" s="37"/>
    </row>
    <row r="1292" spans="1:31" s="36" customFormat="1" ht="18" hidden="1" customHeight="1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>SUM(M1292:Y1292)</f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>SUM(M1293:Y1293)</f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>
      <c r="A1294" s="42" t="s">
        <v>38</v>
      </c>
      <c r="B1294" s="43">
        <f t="shared" ref="B1294:AA1294" si="279">SUM(B1290:B1293)</f>
        <v>35186130000</v>
      </c>
      <c r="C1294" s="43">
        <f t="shared" si="279"/>
        <v>0</v>
      </c>
      <c r="D1294" s="43">
        <f t="shared" si="279"/>
        <v>35186130000</v>
      </c>
      <c r="E1294" s="43">
        <f t="shared" si="279"/>
        <v>5085418020.0699987</v>
      </c>
      <c r="F1294" s="43">
        <f t="shared" si="279"/>
        <v>0</v>
      </c>
      <c r="G1294" s="43">
        <f t="shared" si="279"/>
        <v>0</v>
      </c>
      <c r="H1294" s="43">
        <f t="shared" si="279"/>
        <v>0</v>
      </c>
      <c r="I1294" s="43">
        <f t="shared" si="279"/>
        <v>4878772598.2799997</v>
      </c>
      <c r="J1294" s="43">
        <f t="shared" si="279"/>
        <v>0</v>
      </c>
      <c r="K1294" s="43">
        <f t="shared" si="279"/>
        <v>0</v>
      </c>
      <c r="L1294" s="43">
        <f t="shared" si="279"/>
        <v>0</v>
      </c>
      <c r="M1294" s="43">
        <f t="shared" si="279"/>
        <v>4878772598.2799997</v>
      </c>
      <c r="N1294" s="43">
        <f t="shared" si="279"/>
        <v>206645421.78999999</v>
      </c>
      <c r="O1294" s="43">
        <f t="shared" si="279"/>
        <v>0</v>
      </c>
      <c r="P1294" s="43">
        <f t="shared" si="279"/>
        <v>0</v>
      </c>
      <c r="Q1294" s="43">
        <f t="shared" si="279"/>
        <v>0</v>
      </c>
      <c r="R1294" s="43">
        <f t="shared" si="279"/>
        <v>0</v>
      </c>
      <c r="S1294" s="43">
        <f t="shared" si="279"/>
        <v>0</v>
      </c>
      <c r="T1294" s="43">
        <f t="shared" si="279"/>
        <v>0</v>
      </c>
      <c r="U1294" s="43">
        <f t="shared" si="279"/>
        <v>0</v>
      </c>
      <c r="V1294" s="43">
        <f t="shared" si="279"/>
        <v>0</v>
      </c>
      <c r="W1294" s="43">
        <f t="shared" si="279"/>
        <v>0</v>
      </c>
      <c r="X1294" s="43">
        <f t="shared" si="279"/>
        <v>0</v>
      </c>
      <c r="Y1294" s="43">
        <f t="shared" si="279"/>
        <v>0</v>
      </c>
      <c r="Z1294" s="43">
        <f t="shared" si="279"/>
        <v>5085418020.0699997</v>
      </c>
      <c r="AA1294" s="43">
        <f t="shared" si="279"/>
        <v>30100711979.93</v>
      </c>
      <c r="AB1294" s="44">
        <f>Z1294/D1294</f>
        <v>0.14452905221659784</v>
      </c>
      <c r="AC1294" s="35"/>
      <c r="AE1294" s="37"/>
    </row>
    <row r="1295" spans="1:31" s="36" customFormat="1" ht="18" customHeight="1">
      <c r="A1295" s="45" t="s">
        <v>39</v>
      </c>
      <c r="B1295" s="34">
        <f>[1]consoCURRENT!E26870</f>
        <v>2559000</v>
      </c>
      <c r="C1295" s="34">
        <f>[1]consoCURRENT!F26870</f>
        <v>0</v>
      </c>
      <c r="D1295" s="34">
        <f>[1]consoCURRENT!G26870</f>
        <v>2559000</v>
      </c>
      <c r="E1295" s="34">
        <f>[1]consoCURRENT!H26870</f>
        <v>214418.64</v>
      </c>
      <c r="F1295" s="34">
        <f>[1]consoCURRENT!I26870</f>
        <v>0</v>
      </c>
      <c r="G1295" s="34">
        <f>[1]consoCURRENT!J26870</f>
        <v>0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214418.64</v>
      </c>
      <c r="O1295" s="34">
        <f>[1]consoCURRENT!R26870</f>
        <v>0</v>
      </c>
      <c r="P1295" s="34">
        <f>[1]consoCURRENT!S26870</f>
        <v>0</v>
      </c>
      <c r="Q1295" s="34">
        <f>[1]consoCURRENT!T26870</f>
        <v>0</v>
      </c>
      <c r="R1295" s="34">
        <f>[1]consoCURRENT!U26870</f>
        <v>0</v>
      </c>
      <c r="S1295" s="34">
        <f>[1]consoCURRENT!V26870</f>
        <v>0</v>
      </c>
      <c r="T1295" s="34">
        <f>[1]consoCURRENT!W26870</f>
        <v>0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>SUM(M1295:Y1295)</f>
        <v>214418.64</v>
      </c>
      <c r="AA1295" s="34">
        <f>D1295-Z1295</f>
        <v>2344581.36</v>
      </c>
      <c r="AB1295" s="41">
        <f>Z1295/D1295</f>
        <v>8.3790011723329436E-2</v>
      </c>
      <c r="AC1295" s="35"/>
      <c r="AE1295" s="37"/>
    </row>
    <row r="1296" spans="1:31" s="36" customFormat="1" ht="18" customHeight="1">
      <c r="A1296" s="42" t="s">
        <v>40</v>
      </c>
      <c r="B1296" s="43">
        <f t="shared" ref="B1296:AA1296" si="280">B1295+B1294</f>
        <v>35188689000</v>
      </c>
      <c r="C1296" s="43">
        <f t="shared" si="280"/>
        <v>0</v>
      </c>
      <c r="D1296" s="43">
        <f t="shared" si="280"/>
        <v>35188689000</v>
      </c>
      <c r="E1296" s="43">
        <f t="shared" si="280"/>
        <v>5085632438.7099991</v>
      </c>
      <c r="F1296" s="43">
        <f t="shared" si="280"/>
        <v>0</v>
      </c>
      <c r="G1296" s="43">
        <f t="shared" si="280"/>
        <v>0</v>
      </c>
      <c r="H1296" s="43">
        <f t="shared" si="280"/>
        <v>0</v>
      </c>
      <c r="I1296" s="43">
        <f t="shared" si="280"/>
        <v>4878772598.2799997</v>
      </c>
      <c r="J1296" s="43">
        <f t="shared" si="280"/>
        <v>0</v>
      </c>
      <c r="K1296" s="43">
        <f t="shared" si="280"/>
        <v>0</v>
      </c>
      <c r="L1296" s="43">
        <f t="shared" si="280"/>
        <v>0</v>
      </c>
      <c r="M1296" s="43">
        <f t="shared" si="280"/>
        <v>4878772598.2799997</v>
      </c>
      <c r="N1296" s="43">
        <f t="shared" si="280"/>
        <v>206859840.42999998</v>
      </c>
      <c r="O1296" s="43">
        <f t="shared" si="280"/>
        <v>0</v>
      </c>
      <c r="P1296" s="43">
        <f t="shared" si="280"/>
        <v>0</v>
      </c>
      <c r="Q1296" s="43">
        <f t="shared" si="280"/>
        <v>0</v>
      </c>
      <c r="R1296" s="43">
        <f t="shared" si="280"/>
        <v>0</v>
      </c>
      <c r="S1296" s="43">
        <f t="shared" si="280"/>
        <v>0</v>
      </c>
      <c r="T1296" s="43">
        <f t="shared" si="280"/>
        <v>0</v>
      </c>
      <c r="U1296" s="43">
        <f t="shared" si="280"/>
        <v>0</v>
      </c>
      <c r="V1296" s="43">
        <f t="shared" si="280"/>
        <v>0</v>
      </c>
      <c r="W1296" s="43">
        <f t="shared" si="280"/>
        <v>0</v>
      </c>
      <c r="X1296" s="43">
        <f t="shared" si="280"/>
        <v>0</v>
      </c>
      <c r="Y1296" s="43">
        <f t="shared" si="280"/>
        <v>0</v>
      </c>
      <c r="Z1296" s="43">
        <f t="shared" si="280"/>
        <v>5085632438.71</v>
      </c>
      <c r="AA1296" s="43">
        <f t="shared" si="280"/>
        <v>30103056561.290001</v>
      </c>
      <c r="AB1296" s="44">
        <f>Z1296/D1296</f>
        <v>0.14452463513801267</v>
      </c>
      <c r="AC1296" s="46"/>
      <c r="AE1296" s="37">
        <f>SUM('[1]sum-co'!S277+[1]PSB!T649+'[2]CMF-101regularapril8'!$EV$1589)</f>
        <v>26795684602.110001</v>
      </c>
    </row>
    <row r="1297" spans="1:31" s="36" customFormat="1" ht="15" customHeight="1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>
        <f>Z1296-AE1296</f>
        <v>-21710052163.400002</v>
      </c>
    </row>
    <row r="1298" spans="1:31" s="36" customFormat="1" ht="15" customHeight="1">
      <c r="A1298" s="56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46"/>
      <c r="AE1298" s="37"/>
    </row>
    <row r="1299" spans="1:31" s="36" customFormat="1" ht="31.5" customHeight="1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>
      <c r="A1301" s="40" t="s">
        <v>35</v>
      </c>
      <c r="B1301" s="34">
        <f>[1]consoCURRENT!E30665</f>
        <v>7614000</v>
      </c>
      <c r="C1301" s="34">
        <f>[1]consoCURRENT!F30665</f>
        <v>0</v>
      </c>
      <c r="D1301" s="34">
        <f>[1]consoCURRENT!G30665</f>
        <v>7614000</v>
      </c>
      <c r="E1301" s="34">
        <f>[1]consoCURRENT!H30665</f>
        <v>0</v>
      </c>
      <c r="F1301" s="34">
        <f>[1]consoCURRENT!I30665</f>
        <v>0</v>
      </c>
      <c r="G1301" s="34">
        <f>[1]consoCURRENT!J30665</f>
        <v>0</v>
      </c>
      <c r="H1301" s="34">
        <f>[1]consoCURRENT!K30665</f>
        <v>0</v>
      </c>
      <c r="I1301" s="34">
        <f>[1]consoCURRENT!L30665</f>
        <v>0</v>
      </c>
      <c r="J1301" s="34">
        <f>[1]consoCURRENT!M30665</f>
        <v>0</v>
      </c>
      <c r="K1301" s="34">
        <f>[1]consoCURRENT!N30665</f>
        <v>0</v>
      </c>
      <c r="L1301" s="34">
        <f>[1]consoCURRENT!O30665</f>
        <v>0</v>
      </c>
      <c r="M1301" s="34">
        <f>[1]consoCURRENT!P30665</f>
        <v>0</v>
      </c>
      <c r="N1301" s="34">
        <f>[1]consoCURRENT!Q30665</f>
        <v>0</v>
      </c>
      <c r="O1301" s="34">
        <f>[1]consoCURRENT!R30665</f>
        <v>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>SUM(M1301:Y1301)</f>
        <v>0</v>
      </c>
      <c r="AA1301" s="34">
        <f>D1301-Z1301</f>
        <v>7614000</v>
      </c>
      <c r="AB1301" s="41">
        <f>Z1301/D1301</f>
        <v>0</v>
      </c>
      <c r="AC1301" s="35"/>
      <c r="AE1301" s="37"/>
    </row>
    <row r="1302" spans="1:31" s="36" customFormat="1" ht="18" hidden="1" customHeight="1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>SUM(M1302:Y1302)</f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>SUM(M1303:Y1303)</f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>
      <c r="A1304" s="42" t="s">
        <v>38</v>
      </c>
      <c r="B1304" s="43">
        <f t="shared" ref="B1304:AA1304" si="281">SUM(B1300:B1303)</f>
        <v>7614000</v>
      </c>
      <c r="C1304" s="43">
        <f t="shared" si="281"/>
        <v>0</v>
      </c>
      <c r="D1304" s="43">
        <f t="shared" si="281"/>
        <v>7614000</v>
      </c>
      <c r="E1304" s="43">
        <f t="shared" si="281"/>
        <v>0</v>
      </c>
      <c r="F1304" s="43">
        <f t="shared" si="281"/>
        <v>0</v>
      </c>
      <c r="G1304" s="43">
        <f t="shared" si="281"/>
        <v>0</v>
      </c>
      <c r="H1304" s="43">
        <f t="shared" si="281"/>
        <v>0</v>
      </c>
      <c r="I1304" s="43">
        <f t="shared" si="281"/>
        <v>0</v>
      </c>
      <c r="J1304" s="43">
        <f t="shared" si="281"/>
        <v>0</v>
      </c>
      <c r="K1304" s="43">
        <f t="shared" si="281"/>
        <v>0</v>
      </c>
      <c r="L1304" s="43">
        <f t="shared" si="281"/>
        <v>0</v>
      </c>
      <c r="M1304" s="43">
        <f t="shared" si="281"/>
        <v>0</v>
      </c>
      <c r="N1304" s="43">
        <f t="shared" si="281"/>
        <v>0</v>
      </c>
      <c r="O1304" s="43">
        <f t="shared" si="281"/>
        <v>0</v>
      </c>
      <c r="P1304" s="43">
        <f t="shared" si="281"/>
        <v>0</v>
      </c>
      <c r="Q1304" s="43">
        <f t="shared" si="281"/>
        <v>0</v>
      </c>
      <c r="R1304" s="43">
        <f t="shared" si="281"/>
        <v>0</v>
      </c>
      <c r="S1304" s="43">
        <f t="shared" si="281"/>
        <v>0</v>
      </c>
      <c r="T1304" s="43">
        <f t="shared" si="281"/>
        <v>0</v>
      </c>
      <c r="U1304" s="43">
        <f t="shared" si="281"/>
        <v>0</v>
      </c>
      <c r="V1304" s="43">
        <f t="shared" si="281"/>
        <v>0</v>
      </c>
      <c r="W1304" s="43">
        <f t="shared" si="281"/>
        <v>0</v>
      </c>
      <c r="X1304" s="43">
        <f t="shared" si="281"/>
        <v>0</v>
      </c>
      <c r="Y1304" s="43">
        <f t="shared" si="281"/>
        <v>0</v>
      </c>
      <c r="Z1304" s="43">
        <f t="shared" si="281"/>
        <v>0</v>
      </c>
      <c r="AA1304" s="43">
        <f t="shared" si="281"/>
        <v>7614000</v>
      </c>
      <c r="AB1304" s="44">
        <f>Z1304/D1304</f>
        <v>0</v>
      </c>
      <c r="AC1304" s="35"/>
      <c r="AE1304" s="37"/>
    </row>
    <row r="1305" spans="1:31" s="36" customFormat="1" ht="18" hidden="1" customHeight="1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>
      <c r="A1306" s="42" t="s">
        <v>40</v>
      </c>
      <c r="B1306" s="43">
        <f t="shared" ref="B1306:AA1306" si="282">B1305+B1304</f>
        <v>7614000</v>
      </c>
      <c r="C1306" s="43">
        <f t="shared" si="282"/>
        <v>0</v>
      </c>
      <c r="D1306" s="43">
        <f t="shared" si="282"/>
        <v>7614000</v>
      </c>
      <c r="E1306" s="43">
        <f t="shared" si="282"/>
        <v>0</v>
      </c>
      <c r="F1306" s="43">
        <f t="shared" si="282"/>
        <v>0</v>
      </c>
      <c r="G1306" s="43">
        <f t="shared" si="282"/>
        <v>0</v>
      </c>
      <c r="H1306" s="43">
        <f t="shared" si="282"/>
        <v>0</v>
      </c>
      <c r="I1306" s="43">
        <f t="shared" si="282"/>
        <v>0</v>
      </c>
      <c r="J1306" s="43">
        <f t="shared" si="282"/>
        <v>0</v>
      </c>
      <c r="K1306" s="43">
        <f t="shared" si="282"/>
        <v>0</v>
      </c>
      <c r="L1306" s="43">
        <f t="shared" si="282"/>
        <v>0</v>
      </c>
      <c r="M1306" s="43">
        <f t="shared" si="282"/>
        <v>0</v>
      </c>
      <c r="N1306" s="43">
        <f t="shared" si="282"/>
        <v>0</v>
      </c>
      <c r="O1306" s="43">
        <f t="shared" si="282"/>
        <v>0</v>
      </c>
      <c r="P1306" s="43">
        <f t="shared" si="282"/>
        <v>0</v>
      </c>
      <c r="Q1306" s="43">
        <f t="shared" si="282"/>
        <v>0</v>
      </c>
      <c r="R1306" s="43">
        <f t="shared" si="282"/>
        <v>0</v>
      </c>
      <c r="S1306" s="43">
        <f t="shared" si="282"/>
        <v>0</v>
      </c>
      <c r="T1306" s="43">
        <f t="shared" si="282"/>
        <v>0</v>
      </c>
      <c r="U1306" s="43">
        <f t="shared" si="282"/>
        <v>0</v>
      </c>
      <c r="V1306" s="43">
        <f t="shared" si="282"/>
        <v>0</v>
      </c>
      <c r="W1306" s="43">
        <f t="shared" si="282"/>
        <v>0</v>
      </c>
      <c r="X1306" s="43">
        <f t="shared" si="282"/>
        <v>0</v>
      </c>
      <c r="Y1306" s="43">
        <f t="shared" si="282"/>
        <v>0</v>
      </c>
      <c r="Z1306" s="43">
        <f t="shared" si="282"/>
        <v>0</v>
      </c>
      <c r="AA1306" s="43">
        <f t="shared" si="282"/>
        <v>7614000</v>
      </c>
      <c r="AB1306" s="44">
        <f>Z1306/D1306</f>
        <v>0</v>
      </c>
      <c r="AC1306" s="46"/>
      <c r="AE1306" s="37">
        <f>'[2]cmf-co'!$K$849</f>
        <v>4378328.2</v>
      </c>
    </row>
    <row r="1307" spans="1:31" s="36" customFormat="1" ht="15" hidden="1" customHeight="1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>
      <c r="A1309" s="71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>
      <c r="A1310" s="40" t="s">
        <v>34</v>
      </c>
      <c r="B1310" s="34">
        <f>B1320+B1330+B1340</f>
        <v>0</v>
      </c>
      <c r="C1310" s="34">
        <f t="shared" ref="C1310:Y1315" si="283">C1320+C1330+C1340</f>
        <v>0</v>
      </c>
      <c r="D1310" s="34">
        <f t="shared" si="283"/>
        <v>0</v>
      </c>
      <c r="E1310" s="34">
        <f t="shared" si="283"/>
        <v>0</v>
      </c>
      <c r="F1310" s="34">
        <f t="shared" si="283"/>
        <v>0</v>
      </c>
      <c r="G1310" s="34">
        <f t="shared" si="283"/>
        <v>0</v>
      </c>
      <c r="H1310" s="34">
        <f t="shared" si="283"/>
        <v>0</v>
      </c>
      <c r="I1310" s="34">
        <f t="shared" si="283"/>
        <v>0</v>
      </c>
      <c r="J1310" s="34">
        <f t="shared" si="283"/>
        <v>0</v>
      </c>
      <c r="K1310" s="34">
        <f t="shared" si="283"/>
        <v>0</v>
      </c>
      <c r="L1310" s="34">
        <f t="shared" si="283"/>
        <v>0</v>
      </c>
      <c r="M1310" s="34">
        <f t="shared" si="283"/>
        <v>0</v>
      </c>
      <c r="N1310" s="34">
        <f t="shared" si="283"/>
        <v>0</v>
      </c>
      <c r="O1310" s="34">
        <f t="shared" si="283"/>
        <v>0</v>
      </c>
      <c r="P1310" s="34">
        <f t="shared" si="283"/>
        <v>0</v>
      </c>
      <c r="Q1310" s="34">
        <f t="shared" si="283"/>
        <v>0</v>
      </c>
      <c r="R1310" s="34">
        <f t="shared" si="283"/>
        <v>0</v>
      </c>
      <c r="S1310" s="34">
        <f t="shared" si="283"/>
        <v>0</v>
      </c>
      <c r="T1310" s="34">
        <f t="shared" si="283"/>
        <v>0</v>
      </c>
      <c r="U1310" s="34">
        <f t="shared" si="283"/>
        <v>0</v>
      </c>
      <c r="V1310" s="34">
        <f t="shared" si="283"/>
        <v>0</v>
      </c>
      <c r="W1310" s="34">
        <f t="shared" si="283"/>
        <v>0</v>
      </c>
      <c r="X1310" s="34">
        <f t="shared" si="283"/>
        <v>0</v>
      </c>
      <c r="Y1310" s="34">
        <f t="shared" si="283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>
      <c r="A1311" s="40" t="s">
        <v>35</v>
      </c>
      <c r="B1311" s="34">
        <f>B1321+B1331+B1341</f>
        <v>0</v>
      </c>
      <c r="C1311" s="34">
        <f t="shared" si="283"/>
        <v>0</v>
      </c>
      <c r="D1311" s="34">
        <f t="shared" si="283"/>
        <v>0</v>
      </c>
      <c r="E1311" s="34">
        <f t="shared" si="283"/>
        <v>0</v>
      </c>
      <c r="F1311" s="34">
        <f t="shared" si="283"/>
        <v>0</v>
      </c>
      <c r="G1311" s="34">
        <f t="shared" si="283"/>
        <v>0</v>
      </c>
      <c r="H1311" s="34">
        <f t="shared" si="283"/>
        <v>0</v>
      </c>
      <c r="I1311" s="34">
        <f t="shared" si="283"/>
        <v>0</v>
      </c>
      <c r="J1311" s="34">
        <f t="shared" si="283"/>
        <v>0</v>
      </c>
      <c r="K1311" s="34">
        <f t="shared" si="283"/>
        <v>0</v>
      </c>
      <c r="L1311" s="34">
        <f t="shared" si="283"/>
        <v>0</v>
      </c>
      <c r="M1311" s="34">
        <f t="shared" si="283"/>
        <v>0</v>
      </c>
      <c r="N1311" s="34">
        <f t="shared" si="283"/>
        <v>0</v>
      </c>
      <c r="O1311" s="34">
        <f t="shared" si="283"/>
        <v>0</v>
      </c>
      <c r="P1311" s="34">
        <f t="shared" si="283"/>
        <v>0</v>
      </c>
      <c r="Q1311" s="34">
        <f t="shared" si="283"/>
        <v>0</v>
      </c>
      <c r="R1311" s="34">
        <f t="shared" si="283"/>
        <v>0</v>
      </c>
      <c r="S1311" s="34">
        <f t="shared" si="283"/>
        <v>0</v>
      </c>
      <c r="T1311" s="34">
        <f t="shared" si="283"/>
        <v>0</v>
      </c>
      <c r="U1311" s="34">
        <f t="shared" si="283"/>
        <v>0</v>
      </c>
      <c r="V1311" s="34">
        <f t="shared" si="283"/>
        <v>0</v>
      </c>
      <c r="W1311" s="34">
        <f t="shared" si="283"/>
        <v>0</v>
      </c>
      <c r="X1311" s="34">
        <f t="shared" si="283"/>
        <v>0</v>
      </c>
      <c r="Y1311" s="34">
        <f t="shared" si="283"/>
        <v>0</v>
      </c>
      <c r="Z1311" s="34">
        <f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>
      <c r="A1312" s="40" t="s">
        <v>36</v>
      </c>
      <c r="B1312" s="34">
        <f>B1322+B1332+B1342</f>
        <v>0</v>
      </c>
      <c r="C1312" s="34">
        <f t="shared" si="283"/>
        <v>0</v>
      </c>
      <c r="D1312" s="34">
        <f t="shared" si="283"/>
        <v>0</v>
      </c>
      <c r="E1312" s="34">
        <f t="shared" si="283"/>
        <v>0</v>
      </c>
      <c r="F1312" s="34">
        <f t="shared" si="283"/>
        <v>0</v>
      </c>
      <c r="G1312" s="34">
        <f t="shared" si="283"/>
        <v>0</v>
      </c>
      <c r="H1312" s="34">
        <f t="shared" si="283"/>
        <v>0</v>
      </c>
      <c r="I1312" s="34">
        <f t="shared" si="283"/>
        <v>0</v>
      </c>
      <c r="J1312" s="34">
        <f t="shared" si="283"/>
        <v>0</v>
      </c>
      <c r="K1312" s="34">
        <f t="shared" si="283"/>
        <v>0</v>
      </c>
      <c r="L1312" s="34">
        <f t="shared" si="283"/>
        <v>0</v>
      </c>
      <c r="M1312" s="34">
        <f t="shared" si="283"/>
        <v>0</v>
      </c>
      <c r="N1312" s="34">
        <f t="shared" si="283"/>
        <v>0</v>
      </c>
      <c r="O1312" s="34">
        <f t="shared" si="283"/>
        <v>0</v>
      </c>
      <c r="P1312" s="34">
        <f t="shared" si="283"/>
        <v>0</v>
      </c>
      <c r="Q1312" s="34">
        <f t="shared" si="283"/>
        <v>0</v>
      </c>
      <c r="R1312" s="34">
        <f t="shared" si="283"/>
        <v>0</v>
      </c>
      <c r="S1312" s="34">
        <f t="shared" si="283"/>
        <v>0</v>
      </c>
      <c r="T1312" s="34">
        <f t="shared" si="283"/>
        <v>0</v>
      </c>
      <c r="U1312" s="34">
        <f t="shared" si="283"/>
        <v>0</v>
      </c>
      <c r="V1312" s="34">
        <f t="shared" si="283"/>
        <v>0</v>
      </c>
      <c r="W1312" s="34">
        <f t="shared" si="283"/>
        <v>0</v>
      </c>
      <c r="X1312" s="34">
        <f t="shared" si="283"/>
        <v>0</v>
      </c>
      <c r="Y1312" s="34">
        <f t="shared" si="283"/>
        <v>0</v>
      </c>
      <c r="Z1312" s="34">
        <f>SUM(M1312:Y1312)</f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>
      <c r="A1313" s="40" t="s">
        <v>37</v>
      </c>
      <c r="B1313" s="34">
        <f>B1323+B1333+B1343</f>
        <v>0</v>
      </c>
      <c r="C1313" s="34">
        <f t="shared" si="283"/>
        <v>0</v>
      </c>
      <c r="D1313" s="34">
        <f t="shared" si="283"/>
        <v>0</v>
      </c>
      <c r="E1313" s="34">
        <f t="shared" si="283"/>
        <v>0</v>
      </c>
      <c r="F1313" s="34">
        <f t="shared" si="283"/>
        <v>0</v>
      </c>
      <c r="G1313" s="34">
        <f t="shared" si="283"/>
        <v>0</v>
      </c>
      <c r="H1313" s="34">
        <f t="shared" si="283"/>
        <v>0</v>
      </c>
      <c r="I1313" s="34">
        <f t="shared" si="283"/>
        <v>0</v>
      </c>
      <c r="J1313" s="34">
        <f t="shared" si="283"/>
        <v>0</v>
      </c>
      <c r="K1313" s="34">
        <f t="shared" si="283"/>
        <v>0</v>
      </c>
      <c r="L1313" s="34">
        <f t="shared" si="283"/>
        <v>0</v>
      </c>
      <c r="M1313" s="34">
        <f t="shared" si="283"/>
        <v>0</v>
      </c>
      <c r="N1313" s="34">
        <f t="shared" si="283"/>
        <v>0</v>
      </c>
      <c r="O1313" s="34">
        <f t="shared" si="283"/>
        <v>0</v>
      </c>
      <c r="P1313" s="34">
        <f t="shared" si="283"/>
        <v>0</v>
      </c>
      <c r="Q1313" s="34">
        <f t="shared" si="283"/>
        <v>0</v>
      </c>
      <c r="R1313" s="34">
        <f t="shared" si="283"/>
        <v>0</v>
      </c>
      <c r="S1313" s="34">
        <f t="shared" si="283"/>
        <v>0</v>
      </c>
      <c r="T1313" s="34">
        <f t="shared" si="283"/>
        <v>0</v>
      </c>
      <c r="U1313" s="34">
        <f t="shared" si="283"/>
        <v>0</v>
      </c>
      <c r="V1313" s="34">
        <f t="shared" si="283"/>
        <v>0</v>
      </c>
      <c r="W1313" s="34">
        <f t="shared" si="283"/>
        <v>0</v>
      </c>
      <c r="X1313" s="34">
        <f t="shared" si="283"/>
        <v>0</v>
      </c>
      <c r="Y1313" s="34">
        <f t="shared" si="283"/>
        <v>0</v>
      </c>
      <c r="Z1313" s="34">
        <f>SUM(M1313:Y1313)</f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>
      <c r="A1314" s="42" t="s">
        <v>38</v>
      </c>
      <c r="B1314" s="43">
        <f t="shared" ref="B1314:AA1314" si="284">SUM(B1310:B1313)</f>
        <v>0</v>
      </c>
      <c r="C1314" s="43">
        <f t="shared" si="284"/>
        <v>0</v>
      </c>
      <c r="D1314" s="43">
        <f t="shared" si="284"/>
        <v>0</v>
      </c>
      <c r="E1314" s="43">
        <f t="shared" si="284"/>
        <v>0</v>
      </c>
      <c r="F1314" s="43">
        <f t="shared" si="284"/>
        <v>0</v>
      </c>
      <c r="G1314" s="43">
        <f t="shared" si="284"/>
        <v>0</v>
      </c>
      <c r="H1314" s="43">
        <f t="shared" si="284"/>
        <v>0</v>
      </c>
      <c r="I1314" s="43">
        <f t="shared" si="284"/>
        <v>0</v>
      </c>
      <c r="J1314" s="43">
        <f t="shared" si="284"/>
        <v>0</v>
      </c>
      <c r="K1314" s="43">
        <f t="shared" si="284"/>
        <v>0</v>
      </c>
      <c r="L1314" s="43">
        <f t="shared" si="284"/>
        <v>0</v>
      </c>
      <c r="M1314" s="43">
        <f t="shared" si="284"/>
        <v>0</v>
      </c>
      <c r="N1314" s="43">
        <f t="shared" si="284"/>
        <v>0</v>
      </c>
      <c r="O1314" s="43">
        <f t="shared" si="284"/>
        <v>0</v>
      </c>
      <c r="P1314" s="43">
        <f t="shared" si="284"/>
        <v>0</v>
      </c>
      <c r="Q1314" s="43">
        <f t="shared" si="284"/>
        <v>0</v>
      </c>
      <c r="R1314" s="43">
        <f t="shared" si="284"/>
        <v>0</v>
      </c>
      <c r="S1314" s="43">
        <f t="shared" si="284"/>
        <v>0</v>
      </c>
      <c r="T1314" s="43">
        <f t="shared" si="284"/>
        <v>0</v>
      </c>
      <c r="U1314" s="43">
        <f t="shared" si="284"/>
        <v>0</v>
      </c>
      <c r="V1314" s="43">
        <f t="shared" si="284"/>
        <v>0</v>
      </c>
      <c r="W1314" s="43">
        <f t="shared" si="284"/>
        <v>0</v>
      </c>
      <c r="X1314" s="43">
        <f t="shared" si="284"/>
        <v>0</v>
      </c>
      <c r="Y1314" s="43">
        <f t="shared" si="284"/>
        <v>0</v>
      </c>
      <c r="Z1314" s="43">
        <f t="shared" si="284"/>
        <v>0</v>
      </c>
      <c r="AA1314" s="43">
        <f t="shared" si="284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>
      <c r="A1315" s="45" t="s">
        <v>39</v>
      </c>
      <c r="B1315" s="34">
        <f>B1325+B1335+B1345</f>
        <v>0</v>
      </c>
      <c r="C1315" s="34">
        <f t="shared" si="283"/>
        <v>0</v>
      </c>
      <c r="D1315" s="34">
        <f t="shared" si="283"/>
        <v>0</v>
      </c>
      <c r="E1315" s="34">
        <f t="shared" si="283"/>
        <v>0</v>
      </c>
      <c r="F1315" s="34">
        <f t="shared" si="283"/>
        <v>0</v>
      </c>
      <c r="G1315" s="34">
        <f t="shared" si="283"/>
        <v>0</v>
      </c>
      <c r="H1315" s="34">
        <f t="shared" si="283"/>
        <v>0</v>
      </c>
      <c r="I1315" s="34">
        <f t="shared" si="283"/>
        <v>0</v>
      </c>
      <c r="J1315" s="34">
        <f t="shared" si="283"/>
        <v>0</v>
      </c>
      <c r="K1315" s="34">
        <f t="shared" si="283"/>
        <v>0</v>
      </c>
      <c r="L1315" s="34">
        <f t="shared" si="283"/>
        <v>0</v>
      </c>
      <c r="M1315" s="34">
        <f t="shared" si="283"/>
        <v>0</v>
      </c>
      <c r="N1315" s="34">
        <f t="shared" si="283"/>
        <v>0</v>
      </c>
      <c r="O1315" s="34">
        <f t="shared" si="283"/>
        <v>0</v>
      </c>
      <c r="P1315" s="34">
        <f t="shared" si="283"/>
        <v>0</v>
      </c>
      <c r="Q1315" s="34">
        <f t="shared" si="283"/>
        <v>0</v>
      </c>
      <c r="R1315" s="34">
        <f t="shared" si="283"/>
        <v>0</v>
      </c>
      <c r="S1315" s="34">
        <f t="shared" si="283"/>
        <v>0</v>
      </c>
      <c r="T1315" s="34">
        <f t="shared" si="283"/>
        <v>0</v>
      </c>
      <c r="U1315" s="34">
        <f t="shared" si="283"/>
        <v>0</v>
      </c>
      <c r="V1315" s="34">
        <f t="shared" si="283"/>
        <v>0</v>
      </c>
      <c r="W1315" s="34">
        <f t="shared" si="283"/>
        <v>0</v>
      </c>
      <c r="X1315" s="34">
        <f t="shared" si="283"/>
        <v>0</v>
      </c>
      <c r="Y1315" s="34">
        <f t="shared" si="283"/>
        <v>0</v>
      </c>
      <c r="Z1315" s="34">
        <f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>
      <c r="A1316" s="42" t="s">
        <v>40</v>
      </c>
      <c r="B1316" s="43">
        <f t="shared" ref="B1316:AA1316" si="285">B1315+B1314</f>
        <v>0</v>
      </c>
      <c r="C1316" s="43">
        <f t="shared" si="285"/>
        <v>0</v>
      </c>
      <c r="D1316" s="43">
        <f t="shared" si="285"/>
        <v>0</v>
      </c>
      <c r="E1316" s="43">
        <f t="shared" si="285"/>
        <v>0</v>
      </c>
      <c r="F1316" s="43">
        <f t="shared" si="285"/>
        <v>0</v>
      </c>
      <c r="G1316" s="43">
        <f t="shared" si="285"/>
        <v>0</v>
      </c>
      <c r="H1316" s="43">
        <f t="shared" si="285"/>
        <v>0</v>
      </c>
      <c r="I1316" s="43">
        <f t="shared" si="285"/>
        <v>0</v>
      </c>
      <c r="J1316" s="43">
        <f t="shared" si="285"/>
        <v>0</v>
      </c>
      <c r="K1316" s="43">
        <f t="shared" si="285"/>
        <v>0</v>
      </c>
      <c r="L1316" s="43">
        <f t="shared" si="285"/>
        <v>0</v>
      </c>
      <c r="M1316" s="43">
        <f t="shared" si="285"/>
        <v>0</v>
      </c>
      <c r="N1316" s="43">
        <f t="shared" si="285"/>
        <v>0</v>
      </c>
      <c r="O1316" s="43">
        <f t="shared" si="285"/>
        <v>0</v>
      </c>
      <c r="P1316" s="43">
        <f t="shared" si="285"/>
        <v>0</v>
      </c>
      <c r="Q1316" s="43">
        <f t="shared" si="285"/>
        <v>0</v>
      </c>
      <c r="R1316" s="43">
        <f t="shared" si="285"/>
        <v>0</v>
      </c>
      <c r="S1316" s="43">
        <f t="shared" si="285"/>
        <v>0</v>
      </c>
      <c r="T1316" s="43">
        <f t="shared" si="285"/>
        <v>0</v>
      </c>
      <c r="U1316" s="43">
        <f t="shared" si="285"/>
        <v>0</v>
      </c>
      <c r="V1316" s="43">
        <f t="shared" si="285"/>
        <v>0</v>
      </c>
      <c r="W1316" s="43">
        <f t="shared" si="285"/>
        <v>0</v>
      </c>
      <c r="X1316" s="43">
        <f t="shared" si="285"/>
        <v>0</v>
      </c>
      <c r="Y1316" s="43">
        <f t="shared" si="285"/>
        <v>0</v>
      </c>
      <c r="Z1316" s="43">
        <f t="shared" si="285"/>
        <v>0</v>
      </c>
      <c r="AA1316" s="43">
        <f t="shared" si="28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>SUM(M1322:Y1322)</f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>SUM(M1323:Y1323)</f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>
      <c r="A1324" s="42" t="s">
        <v>38</v>
      </c>
      <c r="B1324" s="43">
        <f t="shared" ref="B1324:AA1324" si="286">SUM(B1320:B1323)</f>
        <v>0</v>
      </c>
      <c r="C1324" s="43">
        <f t="shared" si="286"/>
        <v>0</v>
      </c>
      <c r="D1324" s="43">
        <f t="shared" si="286"/>
        <v>0</v>
      </c>
      <c r="E1324" s="43">
        <f t="shared" si="286"/>
        <v>0</v>
      </c>
      <c r="F1324" s="43">
        <f t="shared" si="286"/>
        <v>0</v>
      </c>
      <c r="G1324" s="43">
        <f t="shared" si="286"/>
        <v>0</v>
      </c>
      <c r="H1324" s="43">
        <f t="shared" si="286"/>
        <v>0</v>
      </c>
      <c r="I1324" s="43">
        <f t="shared" si="286"/>
        <v>0</v>
      </c>
      <c r="J1324" s="43">
        <f t="shared" si="286"/>
        <v>0</v>
      </c>
      <c r="K1324" s="43">
        <f t="shared" si="286"/>
        <v>0</v>
      </c>
      <c r="L1324" s="43">
        <f t="shared" si="286"/>
        <v>0</v>
      </c>
      <c r="M1324" s="43">
        <f t="shared" si="286"/>
        <v>0</v>
      </c>
      <c r="N1324" s="43">
        <f t="shared" si="286"/>
        <v>0</v>
      </c>
      <c r="O1324" s="43">
        <f t="shared" si="286"/>
        <v>0</v>
      </c>
      <c r="P1324" s="43">
        <f t="shared" si="286"/>
        <v>0</v>
      </c>
      <c r="Q1324" s="43">
        <f t="shared" si="286"/>
        <v>0</v>
      </c>
      <c r="R1324" s="43">
        <f t="shared" si="286"/>
        <v>0</v>
      </c>
      <c r="S1324" s="43">
        <f t="shared" si="286"/>
        <v>0</v>
      </c>
      <c r="T1324" s="43">
        <f t="shared" si="286"/>
        <v>0</v>
      </c>
      <c r="U1324" s="43">
        <f t="shared" si="286"/>
        <v>0</v>
      </c>
      <c r="V1324" s="43">
        <f t="shared" si="286"/>
        <v>0</v>
      </c>
      <c r="W1324" s="43">
        <f t="shared" si="286"/>
        <v>0</v>
      </c>
      <c r="X1324" s="43">
        <f t="shared" si="286"/>
        <v>0</v>
      </c>
      <c r="Y1324" s="43">
        <f t="shared" si="286"/>
        <v>0</v>
      </c>
      <c r="Z1324" s="43">
        <f t="shared" si="286"/>
        <v>0</v>
      </c>
      <c r="AA1324" s="43">
        <f t="shared" si="286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>
      <c r="A1326" s="42" t="s">
        <v>40</v>
      </c>
      <c r="B1326" s="43">
        <f t="shared" ref="B1326:AA1326" si="287">B1325+B1324</f>
        <v>0</v>
      </c>
      <c r="C1326" s="43">
        <f t="shared" si="287"/>
        <v>0</v>
      </c>
      <c r="D1326" s="43">
        <f t="shared" si="287"/>
        <v>0</v>
      </c>
      <c r="E1326" s="43">
        <f t="shared" si="287"/>
        <v>0</v>
      </c>
      <c r="F1326" s="43">
        <f t="shared" si="287"/>
        <v>0</v>
      </c>
      <c r="G1326" s="43">
        <f t="shared" si="287"/>
        <v>0</v>
      </c>
      <c r="H1326" s="43">
        <f t="shared" si="287"/>
        <v>0</v>
      </c>
      <c r="I1326" s="43">
        <f t="shared" si="287"/>
        <v>0</v>
      </c>
      <c r="J1326" s="43">
        <f t="shared" si="287"/>
        <v>0</v>
      </c>
      <c r="K1326" s="43">
        <f t="shared" si="287"/>
        <v>0</v>
      </c>
      <c r="L1326" s="43">
        <f t="shared" si="287"/>
        <v>0</v>
      </c>
      <c r="M1326" s="43">
        <f t="shared" si="287"/>
        <v>0</v>
      </c>
      <c r="N1326" s="43">
        <f t="shared" si="287"/>
        <v>0</v>
      </c>
      <c r="O1326" s="43">
        <f t="shared" si="287"/>
        <v>0</v>
      </c>
      <c r="P1326" s="43">
        <f t="shared" si="287"/>
        <v>0</v>
      </c>
      <c r="Q1326" s="43">
        <f t="shared" si="287"/>
        <v>0</v>
      </c>
      <c r="R1326" s="43">
        <f t="shared" si="287"/>
        <v>0</v>
      </c>
      <c r="S1326" s="43">
        <f t="shared" si="287"/>
        <v>0</v>
      </c>
      <c r="T1326" s="43">
        <f t="shared" si="287"/>
        <v>0</v>
      </c>
      <c r="U1326" s="43">
        <f t="shared" si="287"/>
        <v>0</v>
      </c>
      <c r="V1326" s="43">
        <f t="shared" si="287"/>
        <v>0</v>
      </c>
      <c r="W1326" s="43">
        <f t="shared" si="287"/>
        <v>0</v>
      </c>
      <c r="X1326" s="43">
        <f t="shared" si="287"/>
        <v>0</v>
      </c>
      <c r="Y1326" s="43">
        <f t="shared" si="287"/>
        <v>0</v>
      </c>
      <c r="Z1326" s="43">
        <f t="shared" si="287"/>
        <v>0</v>
      </c>
      <c r="AA1326" s="43">
        <f t="shared" si="287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>SUM(M1332:Y1332)</f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>SUM(M1333:Y1333)</f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>
      <c r="A1334" s="42" t="s">
        <v>38</v>
      </c>
      <c r="B1334" s="43">
        <f t="shared" ref="B1334:AA1334" si="288">SUM(B1330:B1333)</f>
        <v>0</v>
      </c>
      <c r="C1334" s="43">
        <f t="shared" si="288"/>
        <v>0</v>
      </c>
      <c r="D1334" s="43">
        <f t="shared" si="288"/>
        <v>0</v>
      </c>
      <c r="E1334" s="43">
        <f t="shared" si="288"/>
        <v>0</v>
      </c>
      <c r="F1334" s="43">
        <f t="shared" si="288"/>
        <v>0</v>
      </c>
      <c r="G1334" s="43">
        <f t="shared" si="288"/>
        <v>0</v>
      </c>
      <c r="H1334" s="43">
        <f t="shared" si="288"/>
        <v>0</v>
      </c>
      <c r="I1334" s="43">
        <f t="shared" si="288"/>
        <v>0</v>
      </c>
      <c r="J1334" s="43">
        <f t="shared" si="288"/>
        <v>0</v>
      </c>
      <c r="K1334" s="43">
        <f t="shared" si="288"/>
        <v>0</v>
      </c>
      <c r="L1334" s="43">
        <f t="shared" si="288"/>
        <v>0</v>
      </c>
      <c r="M1334" s="43">
        <f t="shared" si="288"/>
        <v>0</v>
      </c>
      <c r="N1334" s="43">
        <f t="shared" si="288"/>
        <v>0</v>
      </c>
      <c r="O1334" s="43">
        <f t="shared" si="288"/>
        <v>0</v>
      </c>
      <c r="P1334" s="43">
        <f t="shared" si="288"/>
        <v>0</v>
      </c>
      <c r="Q1334" s="43">
        <f t="shared" si="288"/>
        <v>0</v>
      </c>
      <c r="R1334" s="43">
        <f t="shared" si="288"/>
        <v>0</v>
      </c>
      <c r="S1334" s="43">
        <f t="shared" si="288"/>
        <v>0</v>
      </c>
      <c r="T1334" s="43">
        <f t="shared" si="288"/>
        <v>0</v>
      </c>
      <c r="U1334" s="43">
        <f t="shared" si="288"/>
        <v>0</v>
      </c>
      <c r="V1334" s="43">
        <f t="shared" si="288"/>
        <v>0</v>
      </c>
      <c r="W1334" s="43">
        <f t="shared" si="288"/>
        <v>0</v>
      </c>
      <c r="X1334" s="43">
        <f t="shared" si="288"/>
        <v>0</v>
      </c>
      <c r="Y1334" s="43">
        <f t="shared" si="288"/>
        <v>0</v>
      </c>
      <c r="Z1334" s="43">
        <f t="shared" si="288"/>
        <v>0</v>
      </c>
      <c r="AA1334" s="43">
        <f t="shared" si="288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>
      <c r="A1336" s="42" t="s">
        <v>40</v>
      </c>
      <c r="B1336" s="43">
        <f t="shared" ref="B1336:AA1336" si="289">B1335+B1334</f>
        <v>0</v>
      </c>
      <c r="C1336" s="43">
        <f t="shared" si="289"/>
        <v>0</v>
      </c>
      <c r="D1336" s="43">
        <f t="shared" si="289"/>
        <v>0</v>
      </c>
      <c r="E1336" s="43">
        <f t="shared" si="289"/>
        <v>0</v>
      </c>
      <c r="F1336" s="43">
        <f t="shared" si="289"/>
        <v>0</v>
      </c>
      <c r="G1336" s="43">
        <f t="shared" si="289"/>
        <v>0</v>
      </c>
      <c r="H1336" s="43">
        <f t="shared" si="289"/>
        <v>0</v>
      </c>
      <c r="I1336" s="43">
        <f t="shared" si="289"/>
        <v>0</v>
      </c>
      <c r="J1336" s="43">
        <f t="shared" si="289"/>
        <v>0</v>
      </c>
      <c r="K1336" s="43">
        <f t="shared" si="289"/>
        <v>0</v>
      </c>
      <c r="L1336" s="43">
        <f t="shared" si="289"/>
        <v>0</v>
      </c>
      <c r="M1336" s="43">
        <f t="shared" si="289"/>
        <v>0</v>
      </c>
      <c r="N1336" s="43">
        <f t="shared" si="289"/>
        <v>0</v>
      </c>
      <c r="O1336" s="43">
        <f t="shared" si="289"/>
        <v>0</v>
      </c>
      <c r="P1336" s="43">
        <f t="shared" si="289"/>
        <v>0</v>
      </c>
      <c r="Q1336" s="43">
        <f t="shared" si="289"/>
        <v>0</v>
      </c>
      <c r="R1336" s="43">
        <f t="shared" si="289"/>
        <v>0</v>
      </c>
      <c r="S1336" s="43">
        <f t="shared" si="289"/>
        <v>0</v>
      </c>
      <c r="T1336" s="43">
        <f t="shared" si="289"/>
        <v>0</v>
      </c>
      <c r="U1336" s="43">
        <f t="shared" si="289"/>
        <v>0</v>
      </c>
      <c r="V1336" s="43">
        <f t="shared" si="289"/>
        <v>0</v>
      </c>
      <c r="W1336" s="43">
        <f t="shared" si="289"/>
        <v>0</v>
      </c>
      <c r="X1336" s="43">
        <f t="shared" si="289"/>
        <v>0</v>
      </c>
      <c r="Y1336" s="43">
        <f t="shared" si="289"/>
        <v>0</v>
      </c>
      <c r="Z1336" s="43">
        <f t="shared" si="289"/>
        <v>0</v>
      </c>
      <c r="AA1336" s="43">
        <f t="shared" si="289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>SUM(M1342:Y1342)</f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>
      <c r="A1344" s="42" t="s">
        <v>38</v>
      </c>
      <c r="B1344" s="43">
        <f t="shared" ref="B1344:AA1344" si="290">SUM(B1340:B1343)</f>
        <v>0</v>
      </c>
      <c r="C1344" s="43">
        <f t="shared" si="290"/>
        <v>0</v>
      </c>
      <c r="D1344" s="43">
        <f t="shared" si="290"/>
        <v>0</v>
      </c>
      <c r="E1344" s="43">
        <f t="shared" si="290"/>
        <v>0</v>
      </c>
      <c r="F1344" s="43">
        <f t="shared" si="290"/>
        <v>0</v>
      </c>
      <c r="G1344" s="43">
        <f t="shared" si="290"/>
        <v>0</v>
      </c>
      <c r="H1344" s="43">
        <f t="shared" si="290"/>
        <v>0</v>
      </c>
      <c r="I1344" s="43">
        <f t="shared" si="290"/>
        <v>0</v>
      </c>
      <c r="J1344" s="43">
        <f t="shared" si="290"/>
        <v>0</v>
      </c>
      <c r="K1344" s="43">
        <f t="shared" si="290"/>
        <v>0</v>
      </c>
      <c r="L1344" s="43">
        <f t="shared" si="290"/>
        <v>0</v>
      </c>
      <c r="M1344" s="43">
        <f t="shared" si="290"/>
        <v>0</v>
      </c>
      <c r="N1344" s="43">
        <f t="shared" si="290"/>
        <v>0</v>
      </c>
      <c r="O1344" s="43">
        <f t="shared" si="290"/>
        <v>0</v>
      </c>
      <c r="P1344" s="43">
        <f t="shared" si="290"/>
        <v>0</v>
      </c>
      <c r="Q1344" s="43">
        <f t="shared" si="290"/>
        <v>0</v>
      </c>
      <c r="R1344" s="43">
        <f t="shared" si="290"/>
        <v>0</v>
      </c>
      <c r="S1344" s="43">
        <f t="shared" si="290"/>
        <v>0</v>
      </c>
      <c r="T1344" s="43">
        <f t="shared" si="290"/>
        <v>0</v>
      </c>
      <c r="U1344" s="43">
        <f t="shared" si="290"/>
        <v>0</v>
      </c>
      <c r="V1344" s="43">
        <f t="shared" si="290"/>
        <v>0</v>
      </c>
      <c r="W1344" s="43">
        <f t="shared" si="290"/>
        <v>0</v>
      </c>
      <c r="X1344" s="43">
        <f t="shared" si="290"/>
        <v>0</v>
      </c>
      <c r="Y1344" s="43">
        <f t="shared" si="290"/>
        <v>0</v>
      </c>
      <c r="Z1344" s="43">
        <f t="shared" si="290"/>
        <v>0</v>
      </c>
      <c r="AA1344" s="43">
        <f t="shared" si="290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>
      <c r="A1346" s="42" t="s">
        <v>40</v>
      </c>
      <c r="B1346" s="43">
        <f t="shared" ref="B1346:AA1346" si="291">B1345+B1344</f>
        <v>0</v>
      </c>
      <c r="C1346" s="43">
        <f t="shared" si="291"/>
        <v>0</v>
      </c>
      <c r="D1346" s="43">
        <f t="shared" si="291"/>
        <v>0</v>
      </c>
      <c r="E1346" s="43">
        <f t="shared" si="291"/>
        <v>0</v>
      </c>
      <c r="F1346" s="43">
        <f t="shared" si="291"/>
        <v>0</v>
      </c>
      <c r="G1346" s="43">
        <f t="shared" si="291"/>
        <v>0</v>
      </c>
      <c r="H1346" s="43">
        <f t="shared" si="291"/>
        <v>0</v>
      </c>
      <c r="I1346" s="43">
        <f t="shared" si="291"/>
        <v>0</v>
      </c>
      <c r="J1346" s="43">
        <f t="shared" si="291"/>
        <v>0</v>
      </c>
      <c r="K1346" s="43">
        <f t="shared" si="291"/>
        <v>0</v>
      </c>
      <c r="L1346" s="43">
        <f t="shared" si="291"/>
        <v>0</v>
      </c>
      <c r="M1346" s="43">
        <f t="shared" si="291"/>
        <v>0</v>
      </c>
      <c r="N1346" s="43">
        <f t="shared" si="291"/>
        <v>0</v>
      </c>
      <c r="O1346" s="43">
        <f t="shared" si="291"/>
        <v>0</v>
      </c>
      <c r="P1346" s="43">
        <f t="shared" si="291"/>
        <v>0</v>
      </c>
      <c r="Q1346" s="43">
        <f t="shared" si="291"/>
        <v>0</v>
      </c>
      <c r="R1346" s="43">
        <f t="shared" si="291"/>
        <v>0</v>
      </c>
      <c r="S1346" s="43">
        <f t="shared" si="291"/>
        <v>0</v>
      </c>
      <c r="T1346" s="43">
        <f t="shared" si="291"/>
        <v>0</v>
      </c>
      <c r="U1346" s="43">
        <f t="shared" si="291"/>
        <v>0</v>
      </c>
      <c r="V1346" s="43">
        <f t="shared" si="291"/>
        <v>0</v>
      </c>
      <c r="W1346" s="43">
        <f t="shared" si="291"/>
        <v>0</v>
      </c>
      <c r="X1346" s="43">
        <f t="shared" si="291"/>
        <v>0</v>
      </c>
      <c r="Y1346" s="43">
        <f t="shared" si="291"/>
        <v>0</v>
      </c>
      <c r="Z1346" s="43">
        <f t="shared" si="291"/>
        <v>0</v>
      </c>
      <c r="AA1346" s="43">
        <f t="shared" si="291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>
      <c r="A1350" s="40" t="s">
        <v>34</v>
      </c>
      <c r="B1350" s="34">
        <f>B1360+B1370+B1380</f>
        <v>0</v>
      </c>
      <c r="C1350" s="34">
        <f t="shared" ref="C1350:Y1350" si="292">C1360+C1370+C1380</f>
        <v>0</v>
      </c>
      <c r="D1350" s="34">
        <f t="shared" si="292"/>
        <v>0</v>
      </c>
      <c r="E1350" s="34">
        <f t="shared" si="292"/>
        <v>0</v>
      </c>
      <c r="F1350" s="34">
        <f t="shared" si="292"/>
        <v>0</v>
      </c>
      <c r="G1350" s="34">
        <f t="shared" si="292"/>
        <v>0</v>
      </c>
      <c r="H1350" s="34">
        <f t="shared" si="292"/>
        <v>0</v>
      </c>
      <c r="I1350" s="34">
        <f t="shared" si="292"/>
        <v>0</v>
      </c>
      <c r="J1350" s="34">
        <f t="shared" si="292"/>
        <v>0</v>
      </c>
      <c r="K1350" s="34">
        <f t="shared" si="292"/>
        <v>0</v>
      </c>
      <c r="L1350" s="34">
        <f t="shared" si="292"/>
        <v>0</v>
      </c>
      <c r="M1350" s="34">
        <f t="shared" si="292"/>
        <v>0</v>
      </c>
      <c r="N1350" s="34">
        <f t="shared" si="292"/>
        <v>0</v>
      </c>
      <c r="O1350" s="34">
        <f t="shared" si="292"/>
        <v>0</v>
      </c>
      <c r="P1350" s="34">
        <f t="shared" si="292"/>
        <v>0</v>
      </c>
      <c r="Q1350" s="34">
        <f t="shared" si="292"/>
        <v>0</v>
      </c>
      <c r="R1350" s="34">
        <f t="shared" si="292"/>
        <v>0</v>
      </c>
      <c r="S1350" s="34">
        <f t="shared" si="292"/>
        <v>0</v>
      </c>
      <c r="T1350" s="34">
        <f t="shared" si="292"/>
        <v>0</v>
      </c>
      <c r="U1350" s="34">
        <f t="shared" si="292"/>
        <v>0</v>
      </c>
      <c r="V1350" s="34">
        <f t="shared" si="292"/>
        <v>0</v>
      </c>
      <c r="W1350" s="34">
        <f t="shared" si="292"/>
        <v>0</v>
      </c>
      <c r="X1350" s="34">
        <f t="shared" si="292"/>
        <v>0</v>
      </c>
      <c r="Y1350" s="34">
        <f t="shared" si="292"/>
        <v>0</v>
      </c>
      <c r="Z1350" s="34">
        <f>SUM(M1350:Y1350)</f>
        <v>0</v>
      </c>
      <c r="AA1350" s="34">
        <f>D1350-Z1350</f>
        <v>0</v>
      </c>
      <c r="AB1350" s="60" t="e">
        <f>Z1350/D1350</f>
        <v>#DIV/0!</v>
      </c>
      <c r="AC1350" s="35"/>
      <c r="AE1350" s="37"/>
    </row>
    <row r="1351" spans="1:31" s="36" customFormat="1" ht="18" customHeight="1">
      <c r="A1351" s="40" t="s">
        <v>35</v>
      </c>
      <c r="B1351" s="34">
        <f t="shared" ref="B1351:Y1353" si="293">B1361+B1371+B1381</f>
        <v>76301000</v>
      </c>
      <c r="C1351" s="34">
        <f t="shared" si="293"/>
        <v>0</v>
      </c>
      <c r="D1351" s="34">
        <f t="shared" si="293"/>
        <v>76301000</v>
      </c>
      <c r="E1351" s="34">
        <f t="shared" si="293"/>
        <v>4863306.34</v>
      </c>
      <c r="F1351" s="34">
        <f t="shared" si="293"/>
        <v>0</v>
      </c>
      <c r="G1351" s="34">
        <f t="shared" si="293"/>
        <v>0</v>
      </c>
      <c r="H1351" s="34">
        <f t="shared" si="293"/>
        <v>0</v>
      </c>
      <c r="I1351" s="34">
        <f t="shared" si="293"/>
        <v>0</v>
      </c>
      <c r="J1351" s="34">
        <f t="shared" si="293"/>
        <v>0</v>
      </c>
      <c r="K1351" s="34">
        <f t="shared" si="293"/>
        <v>0</v>
      </c>
      <c r="L1351" s="34">
        <f t="shared" si="293"/>
        <v>0</v>
      </c>
      <c r="M1351" s="34">
        <f t="shared" si="293"/>
        <v>0</v>
      </c>
      <c r="N1351" s="34">
        <f t="shared" si="293"/>
        <v>4863306.34</v>
      </c>
      <c r="O1351" s="34">
        <f t="shared" si="293"/>
        <v>0</v>
      </c>
      <c r="P1351" s="34">
        <f t="shared" si="293"/>
        <v>0</v>
      </c>
      <c r="Q1351" s="34">
        <f t="shared" si="293"/>
        <v>0</v>
      </c>
      <c r="R1351" s="34">
        <f t="shared" si="293"/>
        <v>0</v>
      </c>
      <c r="S1351" s="34">
        <f t="shared" si="293"/>
        <v>0</v>
      </c>
      <c r="T1351" s="34">
        <f t="shared" si="293"/>
        <v>0</v>
      </c>
      <c r="U1351" s="34">
        <f t="shared" si="293"/>
        <v>0</v>
      </c>
      <c r="V1351" s="34">
        <f t="shared" si="293"/>
        <v>0</v>
      </c>
      <c r="W1351" s="34">
        <f t="shared" si="293"/>
        <v>0</v>
      </c>
      <c r="X1351" s="34">
        <f t="shared" si="293"/>
        <v>0</v>
      </c>
      <c r="Y1351" s="34">
        <f t="shared" si="293"/>
        <v>0</v>
      </c>
      <c r="Z1351" s="34">
        <f>SUM(M1351:Y1351)</f>
        <v>4863306.34</v>
      </c>
      <c r="AA1351" s="34">
        <f>D1351-Z1351</f>
        <v>71437693.659999996</v>
      </c>
      <c r="AB1351" s="41">
        <f>Z1351/D1351</f>
        <v>6.3738435145017758E-2</v>
      </c>
      <c r="AC1351" s="35"/>
      <c r="AE1351" s="37"/>
    </row>
    <row r="1352" spans="1:31" s="36" customFormat="1" ht="18" hidden="1" customHeight="1">
      <c r="A1352" s="40" t="s">
        <v>36</v>
      </c>
      <c r="B1352" s="34">
        <f t="shared" si="293"/>
        <v>0</v>
      </c>
      <c r="C1352" s="34">
        <f t="shared" si="293"/>
        <v>0</v>
      </c>
      <c r="D1352" s="34">
        <f t="shared" si="293"/>
        <v>0</v>
      </c>
      <c r="E1352" s="34">
        <f t="shared" si="293"/>
        <v>0</v>
      </c>
      <c r="F1352" s="34">
        <f t="shared" si="293"/>
        <v>0</v>
      </c>
      <c r="G1352" s="34">
        <f t="shared" si="293"/>
        <v>0</v>
      </c>
      <c r="H1352" s="34">
        <f t="shared" si="293"/>
        <v>0</v>
      </c>
      <c r="I1352" s="34">
        <f t="shared" si="293"/>
        <v>0</v>
      </c>
      <c r="J1352" s="34">
        <f t="shared" si="293"/>
        <v>0</v>
      </c>
      <c r="K1352" s="34">
        <f t="shared" si="293"/>
        <v>0</v>
      </c>
      <c r="L1352" s="34">
        <f t="shared" si="293"/>
        <v>0</v>
      </c>
      <c r="M1352" s="34">
        <f t="shared" si="293"/>
        <v>0</v>
      </c>
      <c r="N1352" s="34">
        <f t="shared" si="293"/>
        <v>0</v>
      </c>
      <c r="O1352" s="34">
        <f t="shared" si="293"/>
        <v>0</v>
      </c>
      <c r="P1352" s="34">
        <f t="shared" si="293"/>
        <v>0</v>
      </c>
      <c r="Q1352" s="34">
        <f t="shared" si="293"/>
        <v>0</v>
      </c>
      <c r="R1352" s="34">
        <f t="shared" si="293"/>
        <v>0</v>
      </c>
      <c r="S1352" s="34">
        <f t="shared" si="293"/>
        <v>0</v>
      </c>
      <c r="T1352" s="34">
        <f t="shared" si="293"/>
        <v>0</v>
      </c>
      <c r="U1352" s="34">
        <f t="shared" si="293"/>
        <v>0</v>
      </c>
      <c r="V1352" s="34">
        <f t="shared" si="293"/>
        <v>0</v>
      </c>
      <c r="W1352" s="34">
        <f t="shared" si="293"/>
        <v>0</v>
      </c>
      <c r="X1352" s="34">
        <f t="shared" si="293"/>
        <v>0</v>
      </c>
      <c r="Y1352" s="34">
        <f t="shared" si="293"/>
        <v>0</v>
      </c>
      <c r="Z1352" s="34">
        <f>SUM(M1352:Y1352)</f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>
      <c r="A1353" s="40" t="s">
        <v>37</v>
      </c>
      <c r="B1353" s="34">
        <f t="shared" si="293"/>
        <v>0</v>
      </c>
      <c r="C1353" s="34">
        <f t="shared" si="293"/>
        <v>0</v>
      </c>
      <c r="D1353" s="34">
        <f t="shared" si="293"/>
        <v>0</v>
      </c>
      <c r="E1353" s="34">
        <f t="shared" si="293"/>
        <v>0</v>
      </c>
      <c r="F1353" s="34">
        <f t="shared" si="293"/>
        <v>0</v>
      </c>
      <c r="G1353" s="34">
        <f t="shared" si="293"/>
        <v>0</v>
      </c>
      <c r="H1353" s="34">
        <f t="shared" si="293"/>
        <v>0</v>
      </c>
      <c r="I1353" s="34">
        <f t="shared" si="293"/>
        <v>0</v>
      </c>
      <c r="J1353" s="34">
        <f t="shared" si="293"/>
        <v>0</v>
      </c>
      <c r="K1353" s="34">
        <f t="shared" si="293"/>
        <v>0</v>
      </c>
      <c r="L1353" s="34">
        <f t="shared" si="293"/>
        <v>0</v>
      </c>
      <c r="M1353" s="34">
        <f t="shared" si="293"/>
        <v>0</v>
      </c>
      <c r="N1353" s="34">
        <f t="shared" si="293"/>
        <v>0</v>
      </c>
      <c r="O1353" s="34">
        <f t="shared" si="293"/>
        <v>0</v>
      </c>
      <c r="P1353" s="34">
        <f t="shared" si="293"/>
        <v>0</v>
      </c>
      <c r="Q1353" s="34">
        <f t="shared" si="293"/>
        <v>0</v>
      </c>
      <c r="R1353" s="34">
        <f t="shared" si="293"/>
        <v>0</v>
      </c>
      <c r="S1353" s="34">
        <f t="shared" si="293"/>
        <v>0</v>
      </c>
      <c r="T1353" s="34">
        <f t="shared" si="293"/>
        <v>0</v>
      </c>
      <c r="U1353" s="34">
        <f t="shared" si="293"/>
        <v>0</v>
      </c>
      <c r="V1353" s="34">
        <f t="shared" si="293"/>
        <v>0</v>
      </c>
      <c r="W1353" s="34">
        <f t="shared" si="293"/>
        <v>0</v>
      </c>
      <c r="X1353" s="34">
        <f t="shared" si="293"/>
        <v>0</v>
      </c>
      <c r="Y1353" s="34">
        <f t="shared" si="293"/>
        <v>0</v>
      </c>
      <c r="Z1353" s="34">
        <f>SUM(M1353:Y1353)</f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>
      <c r="A1354" s="42" t="s">
        <v>38</v>
      </c>
      <c r="B1354" s="43">
        <f t="shared" ref="B1354:AA1354" si="294">SUM(B1350:B1353)</f>
        <v>76301000</v>
      </c>
      <c r="C1354" s="43">
        <f t="shared" si="294"/>
        <v>0</v>
      </c>
      <c r="D1354" s="43">
        <f t="shared" si="294"/>
        <v>76301000</v>
      </c>
      <c r="E1354" s="43">
        <f t="shared" si="294"/>
        <v>4863306.34</v>
      </c>
      <c r="F1354" s="43">
        <f t="shared" si="294"/>
        <v>0</v>
      </c>
      <c r="G1354" s="43">
        <f t="shared" si="294"/>
        <v>0</v>
      </c>
      <c r="H1354" s="43">
        <f t="shared" si="294"/>
        <v>0</v>
      </c>
      <c r="I1354" s="43">
        <f t="shared" si="294"/>
        <v>0</v>
      </c>
      <c r="J1354" s="43">
        <f t="shared" si="294"/>
        <v>0</v>
      </c>
      <c r="K1354" s="43">
        <f t="shared" si="294"/>
        <v>0</v>
      </c>
      <c r="L1354" s="43">
        <f t="shared" si="294"/>
        <v>0</v>
      </c>
      <c r="M1354" s="43">
        <f t="shared" si="294"/>
        <v>0</v>
      </c>
      <c r="N1354" s="43">
        <f t="shared" si="294"/>
        <v>4863306.34</v>
      </c>
      <c r="O1354" s="43">
        <f t="shared" si="294"/>
        <v>0</v>
      </c>
      <c r="P1354" s="43">
        <f t="shared" si="294"/>
        <v>0</v>
      </c>
      <c r="Q1354" s="43">
        <f t="shared" si="294"/>
        <v>0</v>
      </c>
      <c r="R1354" s="43">
        <f t="shared" si="294"/>
        <v>0</v>
      </c>
      <c r="S1354" s="43">
        <f t="shared" si="294"/>
        <v>0</v>
      </c>
      <c r="T1354" s="43">
        <f t="shared" si="294"/>
        <v>0</v>
      </c>
      <c r="U1354" s="43">
        <f t="shared" si="294"/>
        <v>0</v>
      </c>
      <c r="V1354" s="43">
        <f t="shared" si="294"/>
        <v>0</v>
      </c>
      <c r="W1354" s="43">
        <f t="shared" si="294"/>
        <v>0</v>
      </c>
      <c r="X1354" s="43">
        <f t="shared" si="294"/>
        <v>0</v>
      </c>
      <c r="Y1354" s="43">
        <f t="shared" si="294"/>
        <v>0</v>
      </c>
      <c r="Z1354" s="43">
        <f t="shared" si="294"/>
        <v>4863306.34</v>
      </c>
      <c r="AA1354" s="43">
        <f t="shared" si="294"/>
        <v>71437693.659999996</v>
      </c>
      <c r="AB1354" s="44">
        <f>Z1354/D1354</f>
        <v>6.3738435145017758E-2</v>
      </c>
      <c r="AC1354" s="35"/>
      <c r="AE1354" s="37"/>
    </row>
    <row r="1355" spans="1:31" s="36" customFormat="1" ht="18" hidden="1" customHeight="1">
      <c r="A1355" s="45" t="s">
        <v>39</v>
      </c>
      <c r="B1355" s="34">
        <f t="shared" ref="B1355:Y1355" si="295">B1365+B1375+B1385</f>
        <v>0</v>
      </c>
      <c r="C1355" s="34">
        <f t="shared" si="295"/>
        <v>0</v>
      </c>
      <c r="D1355" s="34">
        <f t="shared" si="295"/>
        <v>0</v>
      </c>
      <c r="E1355" s="34">
        <f t="shared" si="295"/>
        <v>0</v>
      </c>
      <c r="F1355" s="34">
        <f t="shared" si="295"/>
        <v>0</v>
      </c>
      <c r="G1355" s="34">
        <f t="shared" si="295"/>
        <v>0</v>
      </c>
      <c r="H1355" s="34">
        <f t="shared" si="295"/>
        <v>0</v>
      </c>
      <c r="I1355" s="34">
        <f t="shared" si="295"/>
        <v>0</v>
      </c>
      <c r="J1355" s="34">
        <f t="shared" si="295"/>
        <v>0</v>
      </c>
      <c r="K1355" s="34">
        <f t="shared" si="295"/>
        <v>0</v>
      </c>
      <c r="L1355" s="34">
        <f t="shared" si="295"/>
        <v>0</v>
      </c>
      <c r="M1355" s="34">
        <f t="shared" si="295"/>
        <v>0</v>
      </c>
      <c r="N1355" s="34">
        <f t="shared" si="295"/>
        <v>0</v>
      </c>
      <c r="O1355" s="34">
        <f t="shared" si="295"/>
        <v>0</v>
      </c>
      <c r="P1355" s="34">
        <f t="shared" si="295"/>
        <v>0</v>
      </c>
      <c r="Q1355" s="34">
        <f t="shared" si="295"/>
        <v>0</v>
      </c>
      <c r="R1355" s="34">
        <f t="shared" si="295"/>
        <v>0</v>
      </c>
      <c r="S1355" s="34">
        <f t="shared" si="295"/>
        <v>0</v>
      </c>
      <c r="T1355" s="34">
        <f t="shared" si="295"/>
        <v>0</v>
      </c>
      <c r="U1355" s="34">
        <f t="shared" si="295"/>
        <v>0</v>
      </c>
      <c r="V1355" s="34">
        <f t="shared" si="295"/>
        <v>0</v>
      </c>
      <c r="W1355" s="34">
        <f t="shared" si="295"/>
        <v>0</v>
      </c>
      <c r="X1355" s="34">
        <f t="shared" si="295"/>
        <v>0</v>
      </c>
      <c r="Y1355" s="34">
        <f t="shared" si="295"/>
        <v>0</v>
      </c>
      <c r="Z1355" s="34">
        <f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>
      <c r="A1356" s="42" t="s">
        <v>40</v>
      </c>
      <c r="B1356" s="43">
        <f t="shared" ref="B1356:AA1356" si="296">B1355+B1354</f>
        <v>76301000</v>
      </c>
      <c r="C1356" s="43">
        <f t="shared" si="296"/>
        <v>0</v>
      </c>
      <c r="D1356" s="43">
        <f t="shared" si="296"/>
        <v>76301000</v>
      </c>
      <c r="E1356" s="43">
        <f t="shared" si="296"/>
        <v>4863306.34</v>
      </c>
      <c r="F1356" s="43">
        <f t="shared" si="296"/>
        <v>0</v>
      </c>
      <c r="G1356" s="43">
        <f t="shared" si="296"/>
        <v>0</v>
      </c>
      <c r="H1356" s="43">
        <f t="shared" si="296"/>
        <v>0</v>
      </c>
      <c r="I1356" s="43">
        <f t="shared" si="296"/>
        <v>0</v>
      </c>
      <c r="J1356" s="43">
        <f t="shared" si="296"/>
        <v>0</v>
      </c>
      <c r="K1356" s="43">
        <f t="shared" si="296"/>
        <v>0</v>
      </c>
      <c r="L1356" s="43">
        <f t="shared" si="296"/>
        <v>0</v>
      </c>
      <c r="M1356" s="43">
        <f t="shared" si="296"/>
        <v>0</v>
      </c>
      <c r="N1356" s="43">
        <f t="shared" si="296"/>
        <v>4863306.34</v>
      </c>
      <c r="O1356" s="43">
        <f t="shared" si="296"/>
        <v>0</v>
      </c>
      <c r="P1356" s="43">
        <f t="shared" si="296"/>
        <v>0</v>
      </c>
      <c r="Q1356" s="43">
        <f t="shared" si="296"/>
        <v>0</v>
      </c>
      <c r="R1356" s="43">
        <f t="shared" si="296"/>
        <v>0</v>
      </c>
      <c r="S1356" s="43">
        <f t="shared" si="296"/>
        <v>0</v>
      </c>
      <c r="T1356" s="43">
        <f t="shared" si="296"/>
        <v>0</v>
      </c>
      <c r="U1356" s="43">
        <f t="shared" si="296"/>
        <v>0</v>
      </c>
      <c r="V1356" s="43">
        <f t="shared" si="296"/>
        <v>0</v>
      </c>
      <c r="W1356" s="43">
        <f t="shared" si="296"/>
        <v>0</v>
      </c>
      <c r="X1356" s="43">
        <f t="shared" si="296"/>
        <v>0</v>
      </c>
      <c r="Y1356" s="43">
        <f t="shared" si="296"/>
        <v>0</v>
      </c>
      <c r="Z1356" s="43">
        <f t="shared" si="296"/>
        <v>4863306.34</v>
      </c>
      <c r="AA1356" s="43">
        <f t="shared" si="296"/>
        <v>71437693.659999996</v>
      </c>
      <c r="AB1356" s="44">
        <f>Z1356/D1356</f>
        <v>6.3738435145017758E-2</v>
      </c>
      <c r="AC1356" s="46"/>
      <c r="AE1356" s="37"/>
    </row>
    <row r="1357" spans="1:31" s="36" customFormat="1" ht="15" hidden="1" customHeight="1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1">
        <f>[1]consoCURRENT!AC31561</f>
        <v>4863306.34</v>
      </c>
      <c r="AA1357" s="34"/>
      <c r="AB1357" s="34"/>
      <c r="AC1357" s="35"/>
      <c r="AE1357" s="37"/>
    </row>
    <row r="1358" spans="1:31" s="36" customFormat="1" ht="12.6" hidden="1" customHeight="1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hidden="1" customHeight="1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7.100000000000001" hidden="1" customHeight="1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7.100000000000001" hidden="1" customHeight="1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hidden="1" customHeight="1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>SUM(M1362:Y1362)</f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hidden="1" customHeight="1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>SUM(M1363:Y1363)</f>
        <v>0</v>
      </c>
      <c r="AA1363" s="34">
        <f>D1363-Z1363</f>
        <v>0</v>
      </c>
      <c r="AB1363" s="41"/>
      <c r="AC1363" s="35"/>
      <c r="AE1363" s="37"/>
    </row>
    <row r="1364" spans="1:31" s="36" customFormat="1" ht="18" hidden="1" customHeight="1">
      <c r="A1364" s="42" t="s">
        <v>38</v>
      </c>
      <c r="B1364" s="43">
        <f t="shared" ref="B1364:AA1364" si="297">SUM(B1360:B1363)</f>
        <v>0</v>
      </c>
      <c r="C1364" s="43">
        <f t="shared" si="297"/>
        <v>0</v>
      </c>
      <c r="D1364" s="43">
        <f t="shared" si="297"/>
        <v>0</v>
      </c>
      <c r="E1364" s="43">
        <f t="shared" si="297"/>
        <v>0</v>
      </c>
      <c r="F1364" s="43">
        <f t="shared" si="297"/>
        <v>0</v>
      </c>
      <c r="G1364" s="43">
        <f t="shared" si="297"/>
        <v>0</v>
      </c>
      <c r="H1364" s="43">
        <f t="shared" si="297"/>
        <v>0</v>
      </c>
      <c r="I1364" s="43">
        <f t="shared" si="297"/>
        <v>0</v>
      </c>
      <c r="J1364" s="43">
        <f t="shared" si="297"/>
        <v>0</v>
      </c>
      <c r="K1364" s="43">
        <f t="shared" si="297"/>
        <v>0</v>
      </c>
      <c r="L1364" s="43">
        <f t="shared" si="297"/>
        <v>0</v>
      </c>
      <c r="M1364" s="43">
        <f t="shared" si="297"/>
        <v>0</v>
      </c>
      <c r="N1364" s="43">
        <f t="shared" si="297"/>
        <v>0</v>
      </c>
      <c r="O1364" s="43">
        <f t="shared" si="297"/>
        <v>0</v>
      </c>
      <c r="P1364" s="43">
        <f t="shared" si="297"/>
        <v>0</v>
      </c>
      <c r="Q1364" s="43">
        <f t="shared" si="297"/>
        <v>0</v>
      </c>
      <c r="R1364" s="43">
        <f t="shared" si="297"/>
        <v>0</v>
      </c>
      <c r="S1364" s="43">
        <f t="shared" si="297"/>
        <v>0</v>
      </c>
      <c r="T1364" s="43">
        <f t="shared" si="297"/>
        <v>0</v>
      </c>
      <c r="U1364" s="43">
        <f t="shared" si="297"/>
        <v>0</v>
      </c>
      <c r="V1364" s="43">
        <f t="shared" si="297"/>
        <v>0</v>
      </c>
      <c r="W1364" s="43">
        <f t="shared" si="297"/>
        <v>0</v>
      </c>
      <c r="X1364" s="43">
        <f t="shared" si="297"/>
        <v>0</v>
      </c>
      <c r="Y1364" s="43">
        <f t="shared" si="297"/>
        <v>0</v>
      </c>
      <c r="Z1364" s="43">
        <f t="shared" si="297"/>
        <v>0</v>
      </c>
      <c r="AA1364" s="43">
        <f t="shared" si="297"/>
        <v>0</v>
      </c>
      <c r="AB1364" s="44" t="e">
        <f>Z1364/D1364</f>
        <v>#DIV/0!</v>
      </c>
      <c r="AC1364" s="35"/>
      <c r="AE1364" s="37"/>
    </row>
    <row r="1365" spans="1:31" s="36" customFormat="1" ht="18" hidden="1" customHeight="1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hidden="1" customHeight="1">
      <c r="A1366" s="42" t="s">
        <v>40</v>
      </c>
      <c r="B1366" s="43">
        <f t="shared" ref="B1366:AA1366" si="298">B1365+B1364</f>
        <v>0</v>
      </c>
      <c r="C1366" s="43">
        <f t="shared" si="298"/>
        <v>0</v>
      </c>
      <c r="D1366" s="43">
        <f t="shared" si="298"/>
        <v>0</v>
      </c>
      <c r="E1366" s="43">
        <f t="shared" si="298"/>
        <v>0</v>
      </c>
      <c r="F1366" s="43">
        <f t="shared" si="298"/>
        <v>0</v>
      </c>
      <c r="G1366" s="43">
        <f t="shared" si="298"/>
        <v>0</v>
      </c>
      <c r="H1366" s="43">
        <f t="shared" si="298"/>
        <v>0</v>
      </c>
      <c r="I1366" s="43">
        <f t="shared" si="298"/>
        <v>0</v>
      </c>
      <c r="J1366" s="43">
        <f t="shared" si="298"/>
        <v>0</v>
      </c>
      <c r="K1366" s="43">
        <f t="shared" si="298"/>
        <v>0</v>
      </c>
      <c r="L1366" s="43">
        <f t="shared" si="298"/>
        <v>0</v>
      </c>
      <c r="M1366" s="43">
        <f t="shared" si="298"/>
        <v>0</v>
      </c>
      <c r="N1366" s="43">
        <f t="shared" si="298"/>
        <v>0</v>
      </c>
      <c r="O1366" s="43">
        <f t="shared" si="298"/>
        <v>0</v>
      </c>
      <c r="P1366" s="43">
        <f t="shared" si="298"/>
        <v>0</v>
      </c>
      <c r="Q1366" s="43">
        <f t="shared" si="298"/>
        <v>0</v>
      </c>
      <c r="R1366" s="43">
        <f t="shared" si="298"/>
        <v>0</v>
      </c>
      <c r="S1366" s="43">
        <f t="shared" si="298"/>
        <v>0</v>
      </c>
      <c r="T1366" s="43">
        <f t="shared" si="298"/>
        <v>0</v>
      </c>
      <c r="U1366" s="43">
        <f t="shared" si="298"/>
        <v>0</v>
      </c>
      <c r="V1366" s="43">
        <f t="shared" si="298"/>
        <v>0</v>
      </c>
      <c r="W1366" s="43">
        <f t="shared" si="298"/>
        <v>0</v>
      </c>
      <c r="X1366" s="43">
        <f t="shared" si="298"/>
        <v>0</v>
      </c>
      <c r="Y1366" s="43">
        <f t="shared" si="298"/>
        <v>0</v>
      </c>
      <c r="Z1366" s="43">
        <f t="shared" si="298"/>
        <v>0</v>
      </c>
      <c r="AA1366" s="43">
        <f t="shared" si="298"/>
        <v>0</v>
      </c>
      <c r="AB1366" s="44" t="e">
        <f>Z1366/D1366</f>
        <v>#DIV/0!</v>
      </c>
      <c r="AC1366" s="46"/>
      <c r="AE1366" s="37"/>
    </row>
    <row r="1367" spans="1:31" s="36" customFormat="1" ht="15" customHeight="1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35.25" customHeight="1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>
      <c r="A1371" s="40" t="s">
        <v>35</v>
      </c>
      <c r="B1371" s="34">
        <f>[1]consoCURRENT!E31946</f>
        <v>52083000</v>
      </c>
      <c r="C1371" s="34">
        <f>[1]consoCURRENT!F31946</f>
        <v>0</v>
      </c>
      <c r="D1371" s="34">
        <f>[1]consoCURRENT!G31946</f>
        <v>52083000</v>
      </c>
      <c r="E1371" s="34">
        <f>[1]consoCURRENT!H31946</f>
        <v>0</v>
      </c>
      <c r="F1371" s="34">
        <f>[1]consoCURRENT!I31946</f>
        <v>0</v>
      </c>
      <c r="G1371" s="34">
        <f>[1]consoCURRENT!J31946</f>
        <v>0</v>
      </c>
      <c r="H1371" s="34">
        <f>[1]consoCURRENT!K31946</f>
        <v>0</v>
      </c>
      <c r="I1371" s="34">
        <f>[1]consoCURRENT!L31946</f>
        <v>0</v>
      </c>
      <c r="J1371" s="34">
        <f>[1]consoCURRENT!M31946</f>
        <v>0</v>
      </c>
      <c r="K1371" s="34">
        <f>[1]consoCURRENT!N31946</f>
        <v>0</v>
      </c>
      <c r="L1371" s="34">
        <f>[1]consoCURRENT!O31946</f>
        <v>0</v>
      </c>
      <c r="M1371" s="34">
        <f>[1]consoCURRENT!P31946</f>
        <v>0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>SUM(M1371:Y1371)</f>
        <v>0</v>
      </c>
      <c r="AA1371" s="34">
        <f>D1371-Z1371</f>
        <v>52083000</v>
      </c>
      <c r="AB1371" s="41">
        <f>Z1371/D1371</f>
        <v>0</v>
      </c>
      <c r="AC1371" s="35"/>
      <c r="AE1371" s="37"/>
    </row>
    <row r="1372" spans="1:31" s="36" customFormat="1" ht="18" hidden="1" customHeight="1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>SUM(M1372:Y1372)</f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>SUM(M1373:Y1373)</f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>
      <c r="A1374" s="42" t="s">
        <v>38</v>
      </c>
      <c r="B1374" s="43">
        <f t="shared" ref="B1374:AA1374" si="299">SUM(B1370:B1373)</f>
        <v>52083000</v>
      </c>
      <c r="C1374" s="43">
        <f t="shared" si="299"/>
        <v>0</v>
      </c>
      <c r="D1374" s="43">
        <f t="shared" si="299"/>
        <v>52083000</v>
      </c>
      <c r="E1374" s="43">
        <f t="shared" si="299"/>
        <v>0</v>
      </c>
      <c r="F1374" s="43">
        <f t="shared" si="299"/>
        <v>0</v>
      </c>
      <c r="G1374" s="43">
        <f t="shared" si="299"/>
        <v>0</v>
      </c>
      <c r="H1374" s="43">
        <f t="shared" si="299"/>
        <v>0</v>
      </c>
      <c r="I1374" s="43">
        <f t="shared" si="299"/>
        <v>0</v>
      </c>
      <c r="J1374" s="43">
        <f t="shared" si="299"/>
        <v>0</v>
      </c>
      <c r="K1374" s="43">
        <f t="shared" si="299"/>
        <v>0</v>
      </c>
      <c r="L1374" s="43">
        <f t="shared" si="299"/>
        <v>0</v>
      </c>
      <c r="M1374" s="43">
        <f t="shared" si="299"/>
        <v>0</v>
      </c>
      <c r="N1374" s="43">
        <f t="shared" si="299"/>
        <v>0</v>
      </c>
      <c r="O1374" s="43">
        <f t="shared" si="299"/>
        <v>0</v>
      </c>
      <c r="P1374" s="43">
        <f t="shared" si="299"/>
        <v>0</v>
      </c>
      <c r="Q1374" s="43">
        <f t="shared" si="299"/>
        <v>0</v>
      </c>
      <c r="R1374" s="43">
        <f t="shared" si="299"/>
        <v>0</v>
      </c>
      <c r="S1374" s="43">
        <f t="shared" si="299"/>
        <v>0</v>
      </c>
      <c r="T1374" s="43">
        <f t="shared" si="299"/>
        <v>0</v>
      </c>
      <c r="U1374" s="43">
        <f t="shared" si="299"/>
        <v>0</v>
      </c>
      <c r="V1374" s="43">
        <f t="shared" si="299"/>
        <v>0</v>
      </c>
      <c r="W1374" s="43">
        <f t="shared" si="299"/>
        <v>0</v>
      </c>
      <c r="X1374" s="43">
        <f t="shared" si="299"/>
        <v>0</v>
      </c>
      <c r="Y1374" s="43">
        <f t="shared" si="299"/>
        <v>0</v>
      </c>
      <c r="Z1374" s="43">
        <f t="shared" si="299"/>
        <v>0</v>
      </c>
      <c r="AA1374" s="43">
        <f t="shared" si="299"/>
        <v>52083000</v>
      </c>
      <c r="AB1374" s="44">
        <f>Z1374/D1374</f>
        <v>0</v>
      </c>
      <c r="AC1374" s="35"/>
      <c r="AE1374" s="37"/>
    </row>
    <row r="1375" spans="1:31" s="36" customFormat="1" ht="18" hidden="1" customHeight="1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>
      <c r="A1376" s="42" t="s">
        <v>40</v>
      </c>
      <c r="B1376" s="43">
        <f t="shared" ref="B1376:AA1376" si="300">B1375+B1374</f>
        <v>52083000</v>
      </c>
      <c r="C1376" s="43">
        <f t="shared" si="300"/>
        <v>0</v>
      </c>
      <c r="D1376" s="43">
        <f t="shared" si="300"/>
        <v>52083000</v>
      </c>
      <c r="E1376" s="43">
        <f t="shared" si="300"/>
        <v>0</v>
      </c>
      <c r="F1376" s="43">
        <f t="shared" si="300"/>
        <v>0</v>
      </c>
      <c r="G1376" s="43">
        <f t="shared" si="300"/>
        <v>0</v>
      </c>
      <c r="H1376" s="43">
        <f t="shared" si="300"/>
        <v>0</v>
      </c>
      <c r="I1376" s="43">
        <f t="shared" si="300"/>
        <v>0</v>
      </c>
      <c r="J1376" s="43">
        <f t="shared" si="300"/>
        <v>0</v>
      </c>
      <c r="K1376" s="43">
        <f t="shared" si="300"/>
        <v>0</v>
      </c>
      <c r="L1376" s="43">
        <f t="shared" si="300"/>
        <v>0</v>
      </c>
      <c r="M1376" s="43">
        <f t="shared" si="300"/>
        <v>0</v>
      </c>
      <c r="N1376" s="43">
        <f t="shared" si="300"/>
        <v>0</v>
      </c>
      <c r="O1376" s="43">
        <f t="shared" si="300"/>
        <v>0</v>
      </c>
      <c r="P1376" s="43">
        <f t="shared" si="300"/>
        <v>0</v>
      </c>
      <c r="Q1376" s="43">
        <f t="shared" si="300"/>
        <v>0</v>
      </c>
      <c r="R1376" s="43">
        <f t="shared" si="300"/>
        <v>0</v>
      </c>
      <c r="S1376" s="43">
        <f t="shared" si="300"/>
        <v>0</v>
      </c>
      <c r="T1376" s="43">
        <f t="shared" si="300"/>
        <v>0</v>
      </c>
      <c r="U1376" s="43">
        <f t="shared" si="300"/>
        <v>0</v>
      </c>
      <c r="V1376" s="43">
        <f t="shared" si="300"/>
        <v>0</v>
      </c>
      <c r="W1376" s="43">
        <f t="shared" si="300"/>
        <v>0</v>
      </c>
      <c r="X1376" s="43">
        <f t="shared" si="300"/>
        <v>0</v>
      </c>
      <c r="Y1376" s="43">
        <f t="shared" si="300"/>
        <v>0</v>
      </c>
      <c r="Z1376" s="43">
        <f t="shared" si="300"/>
        <v>0</v>
      </c>
      <c r="AA1376" s="43">
        <f t="shared" si="300"/>
        <v>52083000</v>
      </c>
      <c r="AB1376" s="44">
        <f>Z1376/D1376</f>
        <v>0</v>
      </c>
      <c r="AC1376" s="46"/>
      <c r="AE1376" s="37">
        <f>'[2]cmf-co'!$K$1069</f>
        <v>17288610.640000001</v>
      </c>
    </row>
    <row r="1377" spans="1:31" s="36" customFormat="1" ht="15" customHeight="1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>
      <c r="A1380" s="40" t="s">
        <v>34</v>
      </c>
      <c r="B1380" s="34">
        <f>B1390+B1400+B1410+B1420+B1430+B1440+B1450+B1460+B1470+B1480+B1490+B1500+B1510+B1520+B1530+B1540+B1550</f>
        <v>0</v>
      </c>
      <c r="C1380" s="34">
        <f>C1390+C1400+C1410+C1420+C1430+C1440+C1450+C1460+C1470+C1480+C1490+C1500+C1510+C1520+C1530+C1540+C1550</f>
        <v>0</v>
      </c>
      <c r="D1380" s="34">
        <f>D1390+D1400+D1410+D1420+D1430+D1440+D1450+D1460+D1470+D1480+D1490+D1500+D1510+D1520+D1530+D1540+D1550</f>
        <v>0</v>
      </c>
      <c r="E1380" s="34">
        <f t="shared" ref="E1380:Y1380" si="301">E1390+E1400+E1410+E1420+E1430+E1440+E1450+E1460+E1470+E1480+E1490+E1500+E1510+E1520+E1530+E1540+E1550</f>
        <v>0</v>
      </c>
      <c r="F1380" s="34">
        <f t="shared" si="301"/>
        <v>0</v>
      </c>
      <c r="G1380" s="34">
        <f t="shared" si="301"/>
        <v>0</v>
      </c>
      <c r="H1380" s="34">
        <f t="shared" si="301"/>
        <v>0</v>
      </c>
      <c r="I1380" s="34">
        <f t="shared" si="301"/>
        <v>0</v>
      </c>
      <c r="J1380" s="34">
        <f t="shared" si="301"/>
        <v>0</v>
      </c>
      <c r="K1380" s="34">
        <f t="shared" si="301"/>
        <v>0</v>
      </c>
      <c r="L1380" s="34">
        <f t="shared" si="301"/>
        <v>0</v>
      </c>
      <c r="M1380" s="34">
        <f t="shared" si="301"/>
        <v>0</v>
      </c>
      <c r="N1380" s="34">
        <f t="shared" si="301"/>
        <v>0</v>
      </c>
      <c r="O1380" s="34">
        <f t="shared" si="301"/>
        <v>0</v>
      </c>
      <c r="P1380" s="34">
        <f t="shared" si="301"/>
        <v>0</v>
      </c>
      <c r="Q1380" s="34">
        <f t="shared" si="301"/>
        <v>0</v>
      </c>
      <c r="R1380" s="34">
        <f t="shared" si="301"/>
        <v>0</v>
      </c>
      <c r="S1380" s="34">
        <f t="shared" si="301"/>
        <v>0</v>
      </c>
      <c r="T1380" s="34">
        <f t="shared" si="301"/>
        <v>0</v>
      </c>
      <c r="U1380" s="34">
        <f t="shared" si="301"/>
        <v>0</v>
      </c>
      <c r="V1380" s="34">
        <f t="shared" si="301"/>
        <v>0</v>
      </c>
      <c r="W1380" s="34">
        <f t="shared" si="301"/>
        <v>0</v>
      </c>
      <c r="X1380" s="34">
        <f t="shared" si="301"/>
        <v>0</v>
      </c>
      <c r="Y1380" s="34">
        <f t="shared" si="301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>
      <c r="A1381" s="40" t="s">
        <v>35</v>
      </c>
      <c r="B1381" s="34">
        <f t="shared" ref="B1381:Y1383" si="302">B1391+B1401+B1411+B1421+B1431+B1441+B1451+B1461+B1471+B1481+B1491+B1501+B1511+B1521+B1531+B1541+B1551</f>
        <v>24218000</v>
      </c>
      <c r="C1381" s="34">
        <f t="shared" si="302"/>
        <v>0</v>
      </c>
      <c r="D1381" s="34">
        <f t="shared" si="302"/>
        <v>24218000</v>
      </c>
      <c r="E1381" s="34">
        <f t="shared" si="302"/>
        <v>4863306.34</v>
      </c>
      <c r="F1381" s="34">
        <f t="shared" si="302"/>
        <v>0</v>
      </c>
      <c r="G1381" s="34">
        <f t="shared" si="302"/>
        <v>0</v>
      </c>
      <c r="H1381" s="34">
        <f t="shared" si="302"/>
        <v>0</v>
      </c>
      <c r="I1381" s="34">
        <f t="shared" si="302"/>
        <v>0</v>
      </c>
      <c r="J1381" s="34">
        <f t="shared" si="302"/>
        <v>0</v>
      </c>
      <c r="K1381" s="34">
        <f t="shared" si="302"/>
        <v>0</v>
      </c>
      <c r="L1381" s="34">
        <f t="shared" si="302"/>
        <v>0</v>
      </c>
      <c r="M1381" s="34">
        <f t="shared" si="302"/>
        <v>0</v>
      </c>
      <c r="N1381" s="34">
        <f t="shared" si="302"/>
        <v>4863306.34</v>
      </c>
      <c r="O1381" s="34">
        <f t="shared" si="302"/>
        <v>0</v>
      </c>
      <c r="P1381" s="34">
        <f t="shared" si="302"/>
        <v>0</v>
      </c>
      <c r="Q1381" s="34">
        <f t="shared" si="302"/>
        <v>0</v>
      </c>
      <c r="R1381" s="34">
        <f t="shared" si="302"/>
        <v>0</v>
      </c>
      <c r="S1381" s="34">
        <f t="shared" si="302"/>
        <v>0</v>
      </c>
      <c r="T1381" s="34">
        <f t="shared" si="302"/>
        <v>0</v>
      </c>
      <c r="U1381" s="34">
        <f t="shared" si="302"/>
        <v>0</v>
      </c>
      <c r="V1381" s="34">
        <f t="shared" si="302"/>
        <v>0</v>
      </c>
      <c r="W1381" s="34">
        <f t="shared" si="302"/>
        <v>0</v>
      </c>
      <c r="X1381" s="34">
        <f t="shared" si="302"/>
        <v>0</v>
      </c>
      <c r="Y1381" s="34">
        <f t="shared" si="302"/>
        <v>0</v>
      </c>
      <c r="Z1381" s="34">
        <f>SUM(M1381:Y1381)</f>
        <v>4863306.34</v>
      </c>
      <c r="AA1381" s="34">
        <f>D1381-Z1381</f>
        <v>19354693.66</v>
      </c>
      <c r="AB1381" s="41">
        <f>Z1381/D1381</f>
        <v>0.20081370633413162</v>
      </c>
      <c r="AC1381" s="35"/>
      <c r="AE1381" s="37"/>
    </row>
    <row r="1382" spans="1:31" s="36" customFormat="1" ht="18" hidden="1" customHeight="1">
      <c r="A1382" s="40" t="s">
        <v>36</v>
      </c>
      <c r="B1382" s="34">
        <f t="shared" si="302"/>
        <v>0</v>
      </c>
      <c r="C1382" s="34">
        <f t="shared" si="302"/>
        <v>0</v>
      </c>
      <c r="D1382" s="34">
        <f t="shared" si="302"/>
        <v>0</v>
      </c>
      <c r="E1382" s="34">
        <f t="shared" si="302"/>
        <v>0</v>
      </c>
      <c r="F1382" s="34">
        <f t="shared" si="302"/>
        <v>0</v>
      </c>
      <c r="G1382" s="34">
        <f t="shared" si="302"/>
        <v>0</v>
      </c>
      <c r="H1382" s="34">
        <f t="shared" si="302"/>
        <v>0</v>
      </c>
      <c r="I1382" s="34">
        <f t="shared" si="302"/>
        <v>0</v>
      </c>
      <c r="J1382" s="34">
        <f t="shared" si="302"/>
        <v>0</v>
      </c>
      <c r="K1382" s="34">
        <f t="shared" si="302"/>
        <v>0</v>
      </c>
      <c r="L1382" s="34">
        <f t="shared" si="302"/>
        <v>0</v>
      </c>
      <c r="M1382" s="34">
        <f t="shared" si="302"/>
        <v>0</v>
      </c>
      <c r="N1382" s="34">
        <f t="shared" si="302"/>
        <v>0</v>
      </c>
      <c r="O1382" s="34">
        <f t="shared" si="302"/>
        <v>0</v>
      </c>
      <c r="P1382" s="34">
        <f t="shared" si="302"/>
        <v>0</v>
      </c>
      <c r="Q1382" s="34">
        <f t="shared" si="302"/>
        <v>0</v>
      </c>
      <c r="R1382" s="34">
        <f t="shared" si="302"/>
        <v>0</v>
      </c>
      <c r="S1382" s="34">
        <f t="shared" si="302"/>
        <v>0</v>
      </c>
      <c r="T1382" s="34">
        <f t="shared" si="302"/>
        <v>0</v>
      </c>
      <c r="U1382" s="34">
        <f t="shared" si="302"/>
        <v>0</v>
      </c>
      <c r="V1382" s="34">
        <f t="shared" si="302"/>
        <v>0</v>
      </c>
      <c r="W1382" s="34">
        <f t="shared" si="302"/>
        <v>0</v>
      </c>
      <c r="X1382" s="34">
        <f t="shared" si="302"/>
        <v>0</v>
      </c>
      <c r="Y1382" s="34">
        <f t="shared" si="302"/>
        <v>0</v>
      </c>
      <c r="Z1382" s="34">
        <f>SUM(M1382:Y1382)</f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>
      <c r="A1383" s="40" t="s">
        <v>37</v>
      </c>
      <c r="B1383" s="34">
        <f t="shared" si="302"/>
        <v>0</v>
      </c>
      <c r="C1383" s="34">
        <f t="shared" si="302"/>
        <v>0</v>
      </c>
      <c r="D1383" s="34">
        <f t="shared" si="302"/>
        <v>0</v>
      </c>
      <c r="E1383" s="34">
        <f t="shared" si="302"/>
        <v>0</v>
      </c>
      <c r="F1383" s="34">
        <f t="shared" si="302"/>
        <v>0</v>
      </c>
      <c r="G1383" s="34">
        <f t="shared" si="302"/>
        <v>0</v>
      </c>
      <c r="H1383" s="34">
        <f t="shared" si="302"/>
        <v>0</v>
      </c>
      <c r="I1383" s="34">
        <f t="shared" si="302"/>
        <v>0</v>
      </c>
      <c r="J1383" s="34">
        <f t="shared" si="302"/>
        <v>0</v>
      </c>
      <c r="K1383" s="34">
        <f t="shared" si="302"/>
        <v>0</v>
      </c>
      <c r="L1383" s="34">
        <f t="shared" si="302"/>
        <v>0</v>
      </c>
      <c r="M1383" s="34">
        <f t="shared" si="302"/>
        <v>0</v>
      </c>
      <c r="N1383" s="34">
        <f t="shared" si="302"/>
        <v>0</v>
      </c>
      <c r="O1383" s="34">
        <f t="shared" si="302"/>
        <v>0</v>
      </c>
      <c r="P1383" s="34">
        <f t="shared" si="302"/>
        <v>0</v>
      </c>
      <c r="Q1383" s="34">
        <f t="shared" si="302"/>
        <v>0</v>
      </c>
      <c r="R1383" s="34">
        <f t="shared" si="302"/>
        <v>0</v>
      </c>
      <c r="S1383" s="34">
        <f t="shared" si="302"/>
        <v>0</v>
      </c>
      <c r="T1383" s="34">
        <f t="shared" si="302"/>
        <v>0</v>
      </c>
      <c r="U1383" s="34">
        <f t="shared" si="302"/>
        <v>0</v>
      </c>
      <c r="V1383" s="34">
        <f t="shared" si="302"/>
        <v>0</v>
      </c>
      <c r="W1383" s="34">
        <f t="shared" si="302"/>
        <v>0</v>
      </c>
      <c r="X1383" s="34">
        <f t="shared" si="302"/>
        <v>0</v>
      </c>
      <c r="Y1383" s="34">
        <f t="shared" si="302"/>
        <v>0</v>
      </c>
      <c r="Z1383" s="34">
        <f>SUM(M1383:Y1383)</f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>
      <c r="A1384" s="42" t="s">
        <v>38</v>
      </c>
      <c r="B1384" s="43">
        <f>SUM(B1380:B1383)</f>
        <v>24218000</v>
      </c>
      <c r="C1384" s="43">
        <f>SUM(C1380:C1383)</f>
        <v>0</v>
      </c>
      <c r="D1384" s="43">
        <f>SUM(D1380:D1383)</f>
        <v>24218000</v>
      </c>
      <c r="E1384" s="43">
        <f t="shared" ref="E1384:AA1384" si="303">SUM(E1380:E1383)</f>
        <v>4863306.34</v>
      </c>
      <c r="F1384" s="43">
        <f t="shared" si="303"/>
        <v>0</v>
      </c>
      <c r="G1384" s="43">
        <f t="shared" si="303"/>
        <v>0</v>
      </c>
      <c r="H1384" s="43">
        <f t="shared" si="303"/>
        <v>0</v>
      </c>
      <c r="I1384" s="43">
        <f t="shared" si="303"/>
        <v>0</v>
      </c>
      <c r="J1384" s="43">
        <f t="shared" si="303"/>
        <v>0</v>
      </c>
      <c r="K1384" s="43">
        <f t="shared" si="303"/>
        <v>0</v>
      </c>
      <c r="L1384" s="43">
        <f t="shared" si="303"/>
        <v>0</v>
      </c>
      <c r="M1384" s="43">
        <f t="shared" si="303"/>
        <v>0</v>
      </c>
      <c r="N1384" s="43">
        <f t="shared" si="303"/>
        <v>4863306.34</v>
      </c>
      <c r="O1384" s="43">
        <f t="shared" si="303"/>
        <v>0</v>
      </c>
      <c r="P1384" s="43">
        <f t="shared" si="303"/>
        <v>0</v>
      </c>
      <c r="Q1384" s="43">
        <f t="shared" si="303"/>
        <v>0</v>
      </c>
      <c r="R1384" s="43">
        <f t="shared" si="303"/>
        <v>0</v>
      </c>
      <c r="S1384" s="43">
        <f t="shared" si="303"/>
        <v>0</v>
      </c>
      <c r="T1384" s="43">
        <f t="shared" si="303"/>
        <v>0</v>
      </c>
      <c r="U1384" s="43">
        <f t="shared" si="303"/>
        <v>0</v>
      </c>
      <c r="V1384" s="43">
        <f t="shared" si="303"/>
        <v>0</v>
      </c>
      <c r="W1384" s="43">
        <f t="shared" si="303"/>
        <v>0</v>
      </c>
      <c r="X1384" s="43">
        <f t="shared" si="303"/>
        <v>0</v>
      </c>
      <c r="Y1384" s="43">
        <f t="shared" si="303"/>
        <v>0</v>
      </c>
      <c r="Z1384" s="43">
        <f t="shared" si="303"/>
        <v>4863306.34</v>
      </c>
      <c r="AA1384" s="43">
        <f t="shared" si="303"/>
        <v>19354693.66</v>
      </c>
      <c r="AB1384" s="44">
        <f>Z1384/D1384</f>
        <v>0.20081370633413162</v>
      </c>
      <c r="AC1384" s="35"/>
      <c r="AE1384" s="37"/>
    </row>
    <row r="1385" spans="1:31" s="36" customFormat="1" ht="18" hidden="1" customHeight="1">
      <c r="A1385" s="45" t="s">
        <v>39</v>
      </c>
      <c r="B1385" s="34">
        <f t="shared" ref="B1385:Y1385" si="304">B1395+B1405+B1415+B1425+B1435+B1445+B1455+B1465+B1475+B1485+B1495+B1505+B1515+B1525+B1535+B1545+B1555</f>
        <v>0</v>
      </c>
      <c r="C1385" s="34">
        <f t="shared" si="304"/>
        <v>0</v>
      </c>
      <c r="D1385" s="34">
        <f t="shared" si="304"/>
        <v>0</v>
      </c>
      <c r="E1385" s="34">
        <f t="shared" si="304"/>
        <v>0</v>
      </c>
      <c r="F1385" s="34">
        <f t="shared" si="304"/>
        <v>0</v>
      </c>
      <c r="G1385" s="34">
        <f t="shared" si="304"/>
        <v>0</v>
      </c>
      <c r="H1385" s="34">
        <f t="shared" si="304"/>
        <v>0</v>
      </c>
      <c r="I1385" s="34">
        <f t="shared" si="304"/>
        <v>0</v>
      </c>
      <c r="J1385" s="34">
        <f t="shared" si="304"/>
        <v>0</v>
      </c>
      <c r="K1385" s="34">
        <f t="shared" si="304"/>
        <v>0</v>
      </c>
      <c r="L1385" s="34">
        <f t="shared" si="304"/>
        <v>0</v>
      </c>
      <c r="M1385" s="34">
        <f t="shared" si="304"/>
        <v>0</v>
      </c>
      <c r="N1385" s="34">
        <f t="shared" si="304"/>
        <v>0</v>
      </c>
      <c r="O1385" s="34">
        <f t="shared" si="304"/>
        <v>0</v>
      </c>
      <c r="P1385" s="34">
        <f t="shared" si="304"/>
        <v>0</v>
      </c>
      <c r="Q1385" s="34">
        <f t="shared" si="304"/>
        <v>0</v>
      </c>
      <c r="R1385" s="34">
        <f t="shared" si="304"/>
        <v>0</v>
      </c>
      <c r="S1385" s="34">
        <f t="shared" si="304"/>
        <v>0</v>
      </c>
      <c r="T1385" s="34">
        <f t="shared" si="304"/>
        <v>0</v>
      </c>
      <c r="U1385" s="34">
        <f t="shared" si="304"/>
        <v>0</v>
      </c>
      <c r="V1385" s="34">
        <f t="shared" si="304"/>
        <v>0</v>
      </c>
      <c r="W1385" s="34">
        <f t="shared" si="304"/>
        <v>0</v>
      </c>
      <c r="X1385" s="34">
        <f t="shared" si="304"/>
        <v>0</v>
      </c>
      <c r="Y1385" s="34">
        <f t="shared" si="304"/>
        <v>0</v>
      </c>
      <c r="Z1385" s="34">
        <f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>
      <c r="A1386" s="42" t="s">
        <v>40</v>
      </c>
      <c r="B1386" s="43">
        <f>B1385+B1384</f>
        <v>24218000</v>
      </c>
      <c r="C1386" s="43">
        <f>C1385+C1384</f>
        <v>0</v>
      </c>
      <c r="D1386" s="43">
        <f>D1385+D1384</f>
        <v>24218000</v>
      </c>
      <c r="E1386" s="43">
        <f t="shared" ref="E1386:AA1386" si="305">E1385+E1384</f>
        <v>4863306.34</v>
      </c>
      <c r="F1386" s="43">
        <f t="shared" si="305"/>
        <v>0</v>
      </c>
      <c r="G1386" s="43">
        <f t="shared" si="305"/>
        <v>0</v>
      </c>
      <c r="H1386" s="43">
        <f t="shared" si="305"/>
        <v>0</v>
      </c>
      <c r="I1386" s="43">
        <f t="shared" si="305"/>
        <v>0</v>
      </c>
      <c r="J1386" s="43">
        <f t="shared" si="305"/>
        <v>0</v>
      </c>
      <c r="K1386" s="43">
        <f t="shared" si="305"/>
        <v>0</v>
      </c>
      <c r="L1386" s="43">
        <f t="shared" si="305"/>
        <v>0</v>
      </c>
      <c r="M1386" s="43">
        <f t="shared" si="305"/>
        <v>0</v>
      </c>
      <c r="N1386" s="43">
        <f t="shared" si="305"/>
        <v>4863306.34</v>
      </c>
      <c r="O1386" s="43">
        <f t="shared" si="305"/>
        <v>0</v>
      </c>
      <c r="P1386" s="43">
        <f t="shared" si="305"/>
        <v>0</v>
      </c>
      <c r="Q1386" s="43">
        <f t="shared" si="305"/>
        <v>0</v>
      </c>
      <c r="R1386" s="43">
        <f t="shared" si="305"/>
        <v>0</v>
      </c>
      <c r="S1386" s="43">
        <f t="shared" si="305"/>
        <v>0</v>
      </c>
      <c r="T1386" s="43">
        <f t="shared" si="305"/>
        <v>0</v>
      </c>
      <c r="U1386" s="43">
        <f t="shared" si="305"/>
        <v>0</v>
      </c>
      <c r="V1386" s="43">
        <f t="shared" si="305"/>
        <v>0</v>
      </c>
      <c r="W1386" s="43">
        <f t="shared" si="305"/>
        <v>0</v>
      </c>
      <c r="X1386" s="43">
        <f t="shared" si="305"/>
        <v>0</v>
      </c>
      <c r="Y1386" s="43">
        <f t="shared" si="305"/>
        <v>0</v>
      </c>
      <c r="Z1386" s="43">
        <f t="shared" si="305"/>
        <v>4863306.34</v>
      </c>
      <c r="AA1386" s="43">
        <f t="shared" si="305"/>
        <v>19354693.66</v>
      </c>
      <c r="AB1386" s="44">
        <f>Z1386/D1386</f>
        <v>0.20081370633413162</v>
      </c>
      <c r="AC1386" s="46"/>
      <c r="AE1386" s="37">
        <f>SUM('[1]sum-co'!S367+[1]RRPTP!T223+'[2]CMF-101regularapril8'!$EV$2240)</f>
        <v>5182606.34</v>
      </c>
    </row>
    <row r="1387" spans="1:31" s="36" customFormat="1" ht="15" customHeight="1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>
      <c r="A1391" s="40" t="s">
        <v>35</v>
      </c>
      <c r="B1391" s="34">
        <f>[1]consoCURRENT!E32372</f>
        <v>2517000</v>
      </c>
      <c r="C1391" s="34">
        <f>[1]consoCURRENT!F32372</f>
        <v>0</v>
      </c>
      <c r="D1391" s="34">
        <f>[1]consoCURRENT!G32372</f>
        <v>2517000</v>
      </c>
      <c r="E1391" s="34">
        <f>[1]consoCURRENT!H32372</f>
        <v>0</v>
      </c>
      <c r="F1391" s="34">
        <f>[1]consoCURRENT!I32372</f>
        <v>0</v>
      </c>
      <c r="G1391" s="34">
        <f>[1]consoCURRENT!J32372</f>
        <v>0</v>
      </c>
      <c r="H1391" s="34">
        <f>[1]consoCURRENT!K32372</f>
        <v>0</v>
      </c>
      <c r="I1391" s="34">
        <f>[1]consoCURRENT!L32372</f>
        <v>0</v>
      </c>
      <c r="J1391" s="34">
        <f>[1]consoCURRENT!M32372</f>
        <v>0</v>
      </c>
      <c r="K1391" s="34">
        <f>[1]consoCURRENT!N32372</f>
        <v>0</v>
      </c>
      <c r="L1391" s="34">
        <f>[1]consoCURRENT!O32372</f>
        <v>0</v>
      </c>
      <c r="M1391" s="34">
        <f>[1]consoCURRENT!P32372</f>
        <v>0</v>
      </c>
      <c r="N1391" s="34">
        <f>[1]consoCURRENT!Q32372</f>
        <v>0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0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>SUM(M1391:Y1391)</f>
        <v>0</v>
      </c>
      <c r="AA1391" s="34">
        <f>D1391-Z1391</f>
        <v>2517000</v>
      </c>
      <c r="AB1391" s="41">
        <f>Z1391/D1391</f>
        <v>0</v>
      </c>
      <c r="AC1391" s="35"/>
      <c r="AE1391" s="37"/>
    </row>
    <row r="1392" spans="1:31" s="36" customFormat="1" ht="18" hidden="1" customHeight="1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>SUM(M1392:Y1392)</f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>SUM(M1393:Y1393)</f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>
      <c r="A1394" s="42" t="s">
        <v>38</v>
      </c>
      <c r="B1394" s="43">
        <f t="shared" ref="B1394:AA1394" si="306">SUM(B1390:B1393)</f>
        <v>2517000</v>
      </c>
      <c r="C1394" s="43">
        <f t="shared" si="306"/>
        <v>0</v>
      </c>
      <c r="D1394" s="43">
        <f t="shared" si="306"/>
        <v>2517000</v>
      </c>
      <c r="E1394" s="43">
        <f t="shared" si="306"/>
        <v>0</v>
      </c>
      <c r="F1394" s="43">
        <f t="shared" si="306"/>
        <v>0</v>
      </c>
      <c r="G1394" s="43">
        <f t="shared" si="306"/>
        <v>0</v>
      </c>
      <c r="H1394" s="43">
        <f t="shared" si="306"/>
        <v>0</v>
      </c>
      <c r="I1394" s="43">
        <f t="shared" si="306"/>
        <v>0</v>
      </c>
      <c r="J1394" s="43">
        <f t="shared" si="306"/>
        <v>0</v>
      </c>
      <c r="K1394" s="43">
        <f t="shared" si="306"/>
        <v>0</v>
      </c>
      <c r="L1394" s="43">
        <f t="shared" si="306"/>
        <v>0</v>
      </c>
      <c r="M1394" s="43">
        <f t="shared" si="306"/>
        <v>0</v>
      </c>
      <c r="N1394" s="43">
        <f t="shared" si="306"/>
        <v>0</v>
      </c>
      <c r="O1394" s="43">
        <f t="shared" si="306"/>
        <v>0</v>
      </c>
      <c r="P1394" s="43">
        <f t="shared" si="306"/>
        <v>0</v>
      </c>
      <c r="Q1394" s="43">
        <f t="shared" si="306"/>
        <v>0</v>
      </c>
      <c r="R1394" s="43">
        <f t="shared" si="306"/>
        <v>0</v>
      </c>
      <c r="S1394" s="43">
        <f t="shared" si="306"/>
        <v>0</v>
      </c>
      <c r="T1394" s="43">
        <f t="shared" si="306"/>
        <v>0</v>
      </c>
      <c r="U1394" s="43">
        <f t="shared" si="306"/>
        <v>0</v>
      </c>
      <c r="V1394" s="43">
        <f t="shared" si="306"/>
        <v>0</v>
      </c>
      <c r="W1394" s="43">
        <f t="shared" si="306"/>
        <v>0</v>
      </c>
      <c r="X1394" s="43">
        <f t="shared" si="306"/>
        <v>0</v>
      </c>
      <c r="Y1394" s="43">
        <f t="shared" si="306"/>
        <v>0</v>
      </c>
      <c r="Z1394" s="43">
        <f t="shared" si="306"/>
        <v>0</v>
      </c>
      <c r="AA1394" s="43">
        <f t="shared" si="306"/>
        <v>2517000</v>
      </c>
      <c r="AB1394" s="44">
        <f>Z1394/D1394</f>
        <v>0</v>
      </c>
      <c r="AC1394" s="35"/>
      <c r="AE1394" s="37"/>
    </row>
    <row r="1395" spans="1:31" s="36" customFormat="1" ht="18" hidden="1" customHeight="1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>
      <c r="A1396" s="42" t="s">
        <v>40</v>
      </c>
      <c r="B1396" s="43">
        <f t="shared" ref="B1396:AA1396" si="307">B1395+B1394</f>
        <v>2517000</v>
      </c>
      <c r="C1396" s="43">
        <f t="shared" si="307"/>
        <v>0</v>
      </c>
      <c r="D1396" s="43">
        <f t="shared" si="307"/>
        <v>2517000</v>
      </c>
      <c r="E1396" s="43">
        <f t="shared" si="307"/>
        <v>0</v>
      </c>
      <c r="F1396" s="43">
        <f t="shared" si="307"/>
        <v>0</v>
      </c>
      <c r="G1396" s="43">
        <f t="shared" si="307"/>
        <v>0</v>
      </c>
      <c r="H1396" s="43">
        <f t="shared" si="307"/>
        <v>0</v>
      </c>
      <c r="I1396" s="43">
        <f t="shared" si="307"/>
        <v>0</v>
      </c>
      <c r="J1396" s="43">
        <f t="shared" si="307"/>
        <v>0</v>
      </c>
      <c r="K1396" s="43">
        <f t="shared" si="307"/>
        <v>0</v>
      </c>
      <c r="L1396" s="43">
        <f t="shared" si="307"/>
        <v>0</v>
      </c>
      <c r="M1396" s="43">
        <f t="shared" si="307"/>
        <v>0</v>
      </c>
      <c r="N1396" s="43">
        <f t="shared" si="307"/>
        <v>0</v>
      </c>
      <c r="O1396" s="43">
        <f t="shared" si="307"/>
        <v>0</v>
      </c>
      <c r="P1396" s="43">
        <f t="shared" si="307"/>
        <v>0</v>
      </c>
      <c r="Q1396" s="43">
        <f t="shared" si="307"/>
        <v>0</v>
      </c>
      <c r="R1396" s="43">
        <f t="shared" si="307"/>
        <v>0</v>
      </c>
      <c r="S1396" s="43">
        <f t="shared" si="307"/>
        <v>0</v>
      </c>
      <c r="T1396" s="43">
        <f t="shared" si="307"/>
        <v>0</v>
      </c>
      <c r="U1396" s="43">
        <f t="shared" si="307"/>
        <v>0</v>
      </c>
      <c r="V1396" s="43">
        <f t="shared" si="307"/>
        <v>0</v>
      </c>
      <c r="W1396" s="43">
        <f t="shared" si="307"/>
        <v>0</v>
      </c>
      <c r="X1396" s="43">
        <f t="shared" si="307"/>
        <v>0</v>
      </c>
      <c r="Y1396" s="43">
        <f t="shared" si="307"/>
        <v>0</v>
      </c>
      <c r="Z1396" s="43">
        <f t="shared" si="307"/>
        <v>0</v>
      </c>
      <c r="AA1396" s="43">
        <f t="shared" si="307"/>
        <v>2517000</v>
      </c>
      <c r="AB1396" s="44">
        <f>Z1396/D1396</f>
        <v>0</v>
      </c>
      <c r="AC1396" s="46"/>
      <c r="AE1396" s="37"/>
    </row>
    <row r="1397" spans="1:31" s="36" customFormat="1" ht="15" customHeight="1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>
      <c r="A1401" s="40" t="s">
        <v>35</v>
      </c>
      <c r="B1401" s="34">
        <f>[1]consoCURRENT!E32585</f>
        <v>3026000</v>
      </c>
      <c r="C1401" s="34">
        <f>[1]consoCURRENT!F32585</f>
        <v>0</v>
      </c>
      <c r="D1401" s="34">
        <f>[1]consoCURRENT!G32585</f>
        <v>3026000</v>
      </c>
      <c r="E1401" s="34">
        <f>[1]consoCURRENT!H32585</f>
        <v>878856</v>
      </c>
      <c r="F1401" s="34">
        <f>[1]consoCURRENT!I32585</f>
        <v>0</v>
      </c>
      <c r="G1401" s="34">
        <f>[1]consoCURRENT!J32585</f>
        <v>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878856</v>
      </c>
      <c r="O1401" s="34">
        <f>[1]consoCURRENT!R32585</f>
        <v>0</v>
      </c>
      <c r="P1401" s="34">
        <f>[1]consoCURRENT!S32585</f>
        <v>0</v>
      </c>
      <c r="Q1401" s="34">
        <f>[1]consoCURRENT!T32585</f>
        <v>0</v>
      </c>
      <c r="R1401" s="34">
        <f>[1]consoCURRENT!U32585</f>
        <v>0</v>
      </c>
      <c r="S1401" s="34">
        <f>[1]consoCURRENT!V32585</f>
        <v>0</v>
      </c>
      <c r="T1401" s="34">
        <f>[1]consoCURRENT!W32585</f>
        <v>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>SUM(M1401:Y1401)</f>
        <v>878856</v>
      </c>
      <c r="AA1401" s="34">
        <f>D1401-Z1401</f>
        <v>2147144</v>
      </c>
      <c r="AB1401" s="41">
        <f>Z1401/D1401</f>
        <v>0.29043489755452745</v>
      </c>
      <c r="AC1401" s="35"/>
      <c r="AE1401" s="37"/>
    </row>
    <row r="1402" spans="1:31" s="36" customFormat="1" ht="18" hidden="1" customHeight="1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>SUM(M1402:Y1402)</f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>SUM(M1403:Y1403)</f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>
      <c r="A1404" s="42" t="s">
        <v>38</v>
      </c>
      <c r="B1404" s="43">
        <f t="shared" ref="B1404:AA1404" si="308">SUM(B1400:B1403)</f>
        <v>3026000</v>
      </c>
      <c r="C1404" s="43">
        <f t="shared" si="308"/>
        <v>0</v>
      </c>
      <c r="D1404" s="43">
        <f t="shared" si="308"/>
        <v>3026000</v>
      </c>
      <c r="E1404" s="43">
        <f t="shared" si="308"/>
        <v>878856</v>
      </c>
      <c r="F1404" s="43">
        <f t="shared" si="308"/>
        <v>0</v>
      </c>
      <c r="G1404" s="43">
        <f t="shared" si="308"/>
        <v>0</v>
      </c>
      <c r="H1404" s="43">
        <f t="shared" si="308"/>
        <v>0</v>
      </c>
      <c r="I1404" s="43">
        <f t="shared" si="308"/>
        <v>0</v>
      </c>
      <c r="J1404" s="43">
        <f t="shared" si="308"/>
        <v>0</v>
      </c>
      <c r="K1404" s="43">
        <f t="shared" si="308"/>
        <v>0</v>
      </c>
      <c r="L1404" s="43">
        <f t="shared" si="308"/>
        <v>0</v>
      </c>
      <c r="M1404" s="43">
        <f t="shared" si="308"/>
        <v>0</v>
      </c>
      <c r="N1404" s="43">
        <f t="shared" si="308"/>
        <v>878856</v>
      </c>
      <c r="O1404" s="43">
        <f t="shared" si="308"/>
        <v>0</v>
      </c>
      <c r="P1404" s="43">
        <f t="shared" si="308"/>
        <v>0</v>
      </c>
      <c r="Q1404" s="43">
        <f t="shared" si="308"/>
        <v>0</v>
      </c>
      <c r="R1404" s="43">
        <f t="shared" si="308"/>
        <v>0</v>
      </c>
      <c r="S1404" s="43">
        <f t="shared" si="308"/>
        <v>0</v>
      </c>
      <c r="T1404" s="43">
        <f t="shared" si="308"/>
        <v>0</v>
      </c>
      <c r="U1404" s="43">
        <f t="shared" si="308"/>
        <v>0</v>
      </c>
      <c r="V1404" s="43">
        <f t="shared" si="308"/>
        <v>0</v>
      </c>
      <c r="W1404" s="43">
        <f t="shared" si="308"/>
        <v>0</v>
      </c>
      <c r="X1404" s="43">
        <f t="shared" si="308"/>
        <v>0</v>
      </c>
      <c r="Y1404" s="43">
        <f t="shared" si="308"/>
        <v>0</v>
      </c>
      <c r="Z1404" s="43">
        <f t="shared" si="308"/>
        <v>878856</v>
      </c>
      <c r="AA1404" s="43">
        <f t="shared" si="308"/>
        <v>2147144</v>
      </c>
      <c r="AB1404" s="44">
        <f>Z1404/D1404</f>
        <v>0.29043489755452745</v>
      </c>
      <c r="AC1404" s="35"/>
      <c r="AE1404" s="37"/>
    </row>
    <row r="1405" spans="1:31" s="36" customFormat="1" ht="18" hidden="1" customHeight="1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>
      <c r="A1406" s="42" t="s">
        <v>40</v>
      </c>
      <c r="B1406" s="43">
        <f t="shared" ref="B1406:AA1406" si="309">B1405+B1404</f>
        <v>3026000</v>
      </c>
      <c r="C1406" s="43">
        <f t="shared" si="309"/>
        <v>0</v>
      </c>
      <c r="D1406" s="43">
        <f t="shared" si="309"/>
        <v>3026000</v>
      </c>
      <c r="E1406" s="43">
        <f t="shared" si="309"/>
        <v>878856</v>
      </c>
      <c r="F1406" s="43">
        <f t="shared" si="309"/>
        <v>0</v>
      </c>
      <c r="G1406" s="43">
        <f t="shared" si="309"/>
        <v>0</v>
      </c>
      <c r="H1406" s="43">
        <f t="shared" si="309"/>
        <v>0</v>
      </c>
      <c r="I1406" s="43">
        <f t="shared" si="309"/>
        <v>0</v>
      </c>
      <c r="J1406" s="43">
        <f t="shared" si="309"/>
        <v>0</v>
      </c>
      <c r="K1406" s="43">
        <f t="shared" si="309"/>
        <v>0</v>
      </c>
      <c r="L1406" s="43">
        <f t="shared" si="309"/>
        <v>0</v>
      </c>
      <c r="M1406" s="43">
        <f t="shared" si="309"/>
        <v>0</v>
      </c>
      <c r="N1406" s="43">
        <f t="shared" si="309"/>
        <v>878856</v>
      </c>
      <c r="O1406" s="43">
        <f t="shared" si="309"/>
        <v>0</v>
      </c>
      <c r="P1406" s="43">
        <f t="shared" si="309"/>
        <v>0</v>
      </c>
      <c r="Q1406" s="43">
        <f t="shared" si="309"/>
        <v>0</v>
      </c>
      <c r="R1406" s="43">
        <f t="shared" si="309"/>
        <v>0</v>
      </c>
      <c r="S1406" s="43">
        <f t="shared" si="309"/>
        <v>0</v>
      </c>
      <c r="T1406" s="43">
        <f t="shared" si="309"/>
        <v>0</v>
      </c>
      <c r="U1406" s="43">
        <f t="shared" si="309"/>
        <v>0</v>
      </c>
      <c r="V1406" s="43">
        <f t="shared" si="309"/>
        <v>0</v>
      </c>
      <c r="W1406" s="43">
        <f t="shared" si="309"/>
        <v>0</v>
      </c>
      <c r="X1406" s="43">
        <f t="shared" si="309"/>
        <v>0</v>
      </c>
      <c r="Y1406" s="43">
        <f t="shared" si="309"/>
        <v>0</v>
      </c>
      <c r="Z1406" s="43">
        <f t="shared" si="309"/>
        <v>878856</v>
      </c>
      <c r="AA1406" s="43">
        <f t="shared" si="309"/>
        <v>2147144</v>
      </c>
      <c r="AB1406" s="44">
        <f>Z1406/D1406</f>
        <v>0.29043489755452745</v>
      </c>
      <c r="AC1406" s="46"/>
      <c r="AE1406" s="37"/>
    </row>
    <row r="1407" spans="1:31" s="36" customFormat="1" ht="15" customHeight="1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>
      <c r="A1411" s="40" t="s">
        <v>35</v>
      </c>
      <c r="B1411" s="34">
        <f>[1]consoCURRENT!E32798</f>
        <v>937000</v>
      </c>
      <c r="C1411" s="34">
        <f>[1]consoCURRENT!F32798</f>
        <v>0</v>
      </c>
      <c r="D1411" s="34">
        <f>[1]consoCURRENT!G32798</f>
        <v>937000</v>
      </c>
      <c r="E1411" s="34">
        <f>[1]consoCURRENT!H32798</f>
        <v>439428</v>
      </c>
      <c r="F1411" s="34">
        <f>[1]consoCURRENT!I32798</f>
        <v>0</v>
      </c>
      <c r="G1411" s="34">
        <f>[1]consoCURRENT!J32798</f>
        <v>0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439428</v>
      </c>
      <c r="O1411" s="34">
        <f>[1]consoCURRENT!R32798</f>
        <v>0</v>
      </c>
      <c r="P1411" s="34">
        <f>[1]consoCURRENT!S32798</f>
        <v>0</v>
      </c>
      <c r="Q1411" s="34">
        <f>[1]consoCURRENT!T32798</f>
        <v>0</v>
      </c>
      <c r="R1411" s="34">
        <f>[1]consoCURRENT!U32798</f>
        <v>0</v>
      </c>
      <c r="S1411" s="34">
        <f>[1]consoCURRENT!V32798</f>
        <v>0</v>
      </c>
      <c r="T1411" s="34">
        <f>[1]consoCURRENT!W32798</f>
        <v>0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>SUM(M1411:Y1411)</f>
        <v>439428</v>
      </c>
      <c r="AA1411" s="34">
        <f>D1411-Z1411</f>
        <v>497572</v>
      </c>
      <c r="AB1411" s="41">
        <f>Z1411/D1411</f>
        <v>0.46897331910352186</v>
      </c>
      <c r="AC1411" s="35"/>
      <c r="AE1411" s="37"/>
    </row>
    <row r="1412" spans="1:31" s="36" customFormat="1" ht="18" hidden="1" customHeight="1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>SUM(M1412:Y1412)</f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>SUM(M1413:Y1413)</f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>
      <c r="A1414" s="42" t="s">
        <v>38</v>
      </c>
      <c r="B1414" s="43">
        <f t="shared" ref="B1414:AA1414" si="310">SUM(B1410:B1413)</f>
        <v>937000</v>
      </c>
      <c r="C1414" s="43">
        <f t="shared" si="310"/>
        <v>0</v>
      </c>
      <c r="D1414" s="43">
        <f t="shared" si="310"/>
        <v>937000</v>
      </c>
      <c r="E1414" s="43">
        <f t="shared" si="310"/>
        <v>439428</v>
      </c>
      <c r="F1414" s="43">
        <f t="shared" si="310"/>
        <v>0</v>
      </c>
      <c r="G1414" s="43">
        <f t="shared" si="310"/>
        <v>0</v>
      </c>
      <c r="H1414" s="43">
        <f t="shared" si="310"/>
        <v>0</v>
      </c>
      <c r="I1414" s="43">
        <f t="shared" si="310"/>
        <v>0</v>
      </c>
      <c r="J1414" s="43">
        <f t="shared" si="310"/>
        <v>0</v>
      </c>
      <c r="K1414" s="43">
        <f t="shared" si="310"/>
        <v>0</v>
      </c>
      <c r="L1414" s="43">
        <f t="shared" si="310"/>
        <v>0</v>
      </c>
      <c r="M1414" s="43">
        <f t="shared" si="310"/>
        <v>0</v>
      </c>
      <c r="N1414" s="43">
        <f t="shared" si="310"/>
        <v>439428</v>
      </c>
      <c r="O1414" s="43">
        <f t="shared" si="310"/>
        <v>0</v>
      </c>
      <c r="P1414" s="43">
        <f t="shared" si="310"/>
        <v>0</v>
      </c>
      <c r="Q1414" s="43">
        <f t="shared" si="310"/>
        <v>0</v>
      </c>
      <c r="R1414" s="43">
        <f t="shared" si="310"/>
        <v>0</v>
      </c>
      <c r="S1414" s="43">
        <f t="shared" si="310"/>
        <v>0</v>
      </c>
      <c r="T1414" s="43">
        <f t="shared" si="310"/>
        <v>0</v>
      </c>
      <c r="U1414" s="43">
        <f t="shared" si="310"/>
        <v>0</v>
      </c>
      <c r="V1414" s="43">
        <f t="shared" si="310"/>
        <v>0</v>
      </c>
      <c r="W1414" s="43">
        <f t="shared" si="310"/>
        <v>0</v>
      </c>
      <c r="X1414" s="43">
        <f t="shared" si="310"/>
        <v>0</v>
      </c>
      <c r="Y1414" s="43">
        <f t="shared" si="310"/>
        <v>0</v>
      </c>
      <c r="Z1414" s="43">
        <f t="shared" si="310"/>
        <v>439428</v>
      </c>
      <c r="AA1414" s="43">
        <f t="shared" si="310"/>
        <v>497572</v>
      </c>
      <c r="AB1414" s="44">
        <f>Z1414/D1414</f>
        <v>0.46897331910352186</v>
      </c>
      <c r="AC1414" s="35"/>
      <c r="AE1414" s="37"/>
    </row>
    <row r="1415" spans="1:31" s="36" customFormat="1" ht="18" hidden="1" customHeight="1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>
      <c r="A1416" s="42" t="s">
        <v>40</v>
      </c>
      <c r="B1416" s="43">
        <f t="shared" ref="B1416:AA1416" si="311">B1415+B1414</f>
        <v>937000</v>
      </c>
      <c r="C1416" s="43">
        <f t="shared" si="311"/>
        <v>0</v>
      </c>
      <c r="D1416" s="43">
        <f t="shared" si="311"/>
        <v>937000</v>
      </c>
      <c r="E1416" s="43">
        <f t="shared" si="311"/>
        <v>439428</v>
      </c>
      <c r="F1416" s="43">
        <f t="shared" si="311"/>
        <v>0</v>
      </c>
      <c r="G1416" s="43">
        <f t="shared" si="311"/>
        <v>0</v>
      </c>
      <c r="H1416" s="43">
        <f t="shared" si="311"/>
        <v>0</v>
      </c>
      <c r="I1416" s="43">
        <f t="shared" si="311"/>
        <v>0</v>
      </c>
      <c r="J1416" s="43">
        <f t="shared" si="311"/>
        <v>0</v>
      </c>
      <c r="K1416" s="43">
        <f t="shared" si="311"/>
        <v>0</v>
      </c>
      <c r="L1416" s="43">
        <f t="shared" si="311"/>
        <v>0</v>
      </c>
      <c r="M1416" s="43">
        <f t="shared" si="311"/>
        <v>0</v>
      </c>
      <c r="N1416" s="43">
        <f t="shared" si="311"/>
        <v>439428</v>
      </c>
      <c r="O1416" s="43">
        <f t="shared" si="311"/>
        <v>0</v>
      </c>
      <c r="P1416" s="43">
        <f t="shared" si="311"/>
        <v>0</v>
      </c>
      <c r="Q1416" s="43">
        <f t="shared" si="311"/>
        <v>0</v>
      </c>
      <c r="R1416" s="43">
        <f t="shared" si="311"/>
        <v>0</v>
      </c>
      <c r="S1416" s="43">
        <f t="shared" si="311"/>
        <v>0</v>
      </c>
      <c r="T1416" s="43">
        <f t="shared" si="311"/>
        <v>0</v>
      </c>
      <c r="U1416" s="43">
        <f t="shared" si="311"/>
        <v>0</v>
      </c>
      <c r="V1416" s="43">
        <f t="shared" si="311"/>
        <v>0</v>
      </c>
      <c r="W1416" s="43">
        <f t="shared" si="311"/>
        <v>0</v>
      </c>
      <c r="X1416" s="43">
        <f t="shared" si="311"/>
        <v>0</v>
      </c>
      <c r="Y1416" s="43">
        <f t="shared" si="311"/>
        <v>0</v>
      </c>
      <c r="Z1416" s="43">
        <f t="shared" si="311"/>
        <v>439428</v>
      </c>
      <c r="AA1416" s="43">
        <f t="shared" si="311"/>
        <v>497572</v>
      </c>
      <c r="AB1416" s="44">
        <f>Z1416/D1416</f>
        <v>0.46897331910352186</v>
      </c>
      <c r="AC1416" s="46"/>
      <c r="AE1416" s="37"/>
    </row>
    <row r="1417" spans="1:31" s="36" customFormat="1" ht="15" customHeight="1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>
      <c r="A1421" s="40" t="s">
        <v>35</v>
      </c>
      <c r="B1421" s="34">
        <f>[1]consoCURRENT!E33011</f>
        <v>961000</v>
      </c>
      <c r="C1421" s="34">
        <f>[1]consoCURRENT!F33011</f>
        <v>0</v>
      </c>
      <c r="D1421" s="34">
        <f>[1]consoCURRENT!G33011</f>
        <v>961000</v>
      </c>
      <c r="E1421" s="34">
        <f>[1]consoCURRENT!H33011</f>
        <v>46109.25</v>
      </c>
      <c r="F1421" s="34">
        <f>[1]consoCURRENT!I33011</f>
        <v>0</v>
      </c>
      <c r="G1421" s="34">
        <f>[1]consoCURRENT!J33011</f>
        <v>0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46109.25</v>
      </c>
      <c r="O1421" s="34">
        <f>[1]consoCURRENT!R33011</f>
        <v>0</v>
      </c>
      <c r="P1421" s="34">
        <f>[1]consoCURRENT!S33011</f>
        <v>0</v>
      </c>
      <c r="Q1421" s="34">
        <f>[1]consoCURRENT!T33011</f>
        <v>0</v>
      </c>
      <c r="R1421" s="34">
        <f>[1]consoCURRENT!U33011</f>
        <v>0</v>
      </c>
      <c r="S1421" s="34">
        <f>[1]consoCURRENT!V33011</f>
        <v>0</v>
      </c>
      <c r="T1421" s="34">
        <f>[1]consoCURRENT!W33011</f>
        <v>0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>SUM(M1421:Y1421)</f>
        <v>46109.25</v>
      </c>
      <c r="AA1421" s="34">
        <f>D1421-Z1421</f>
        <v>914890.75</v>
      </c>
      <c r="AB1421" s="41">
        <f>Z1421/D1421</f>
        <v>4.7980489073881374E-2</v>
      </c>
      <c r="AC1421" s="35"/>
      <c r="AE1421" s="37"/>
    </row>
    <row r="1422" spans="1:31" s="36" customFormat="1" ht="18" hidden="1" customHeight="1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>SUM(M1422:Y1422)</f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>SUM(M1423:Y1423)</f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>
      <c r="A1424" s="42" t="s">
        <v>38</v>
      </c>
      <c r="B1424" s="43">
        <f t="shared" ref="B1424:AA1424" si="312">SUM(B1420:B1423)</f>
        <v>961000</v>
      </c>
      <c r="C1424" s="43">
        <f t="shared" si="312"/>
        <v>0</v>
      </c>
      <c r="D1424" s="43">
        <f t="shared" si="312"/>
        <v>961000</v>
      </c>
      <c r="E1424" s="43">
        <f t="shared" si="312"/>
        <v>46109.25</v>
      </c>
      <c r="F1424" s="43">
        <f t="shared" si="312"/>
        <v>0</v>
      </c>
      <c r="G1424" s="43">
        <f t="shared" si="312"/>
        <v>0</v>
      </c>
      <c r="H1424" s="43">
        <f t="shared" si="312"/>
        <v>0</v>
      </c>
      <c r="I1424" s="43">
        <f t="shared" si="312"/>
        <v>0</v>
      </c>
      <c r="J1424" s="43">
        <f t="shared" si="312"/>
        <v>0</v>
      </c>
      <c r="K1424" s="43">
        <f t="shared" si="312"/>
        <v>0</v>
      </c>
      <c r="L1424" s="43">
        <f t="shared" si="312"/>
        <v>0</v>
      </c>
      <c r="M1424" s="43">
        <f t="shared" si="312"/>
        <v>0</v>
      </c>
      <c r="N1424" s="43">
        <f t="shared" si="312"/>
        <v>46109.25</v>
      </c>
      <c r="O1424" s="43">
        <f t="shared" si="312"/>
        <v>0</v>
      </c>
      <c r="P1424" s="43">
        <f t="shared" si="312"/>
        <v>0</v>
      </c>
      <c r="Q1424" s="43">
        <f t="shared" si="312"/>
        <v>0</v>
      </c>
      <c r="R1424" s="43">
        <f t="shared" si="312"/>
        <v>0</v>
      </c>
      <c r="S1424" s="43">
        <f t="shared" si="312"/>
        <v>0</v>
      </c>
      <c r="T1424" s="43">
        <f t="shared" si="312"/>
        <v>0</v>
      </c>
      <c r="U1424" s="43">
        <f t="shared" si="312"/>
        <v>0</v>
      </c>
      <c r="V1424" s="43">
        <f t="shared" si="312"/>
        <v>0</v>
      </c>
      <c r="W1424" s="43">
        <f t="shared" si="312"/>
        <v>0</v>
      </c>
      <c r="X1424" s="43">
        <f t="shared" si="312"/>
        <v>0</v>
      </c>
      <c r="Y1424" s="43">
        <f t="shared" si="312"/>
        <v>0</v>
      </c>
      <c r="Z1424" s="43">
        <f t="shared" si="312"/>
        <v>46109.25</v>
      </c>
      <c r="AA1424" s="43">
        <f t="shared" si="312"/>
        <v>914890.75</v>
      </c>
      <c r="AB1424" s="44">
        <f>Z1424/D1424</f>
        <v>4.7980489073881374E-2</v>
      </c>
      <c r="AC1424" s="35"/>
      <c r="AE1424" s="37"/>
    </row>
    <row r="1425" spans="1:31" s="36" customFormat="1" ht="18" hidden="1" customHeight="1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>
      <c r="A1426" s="42" t="s">
        <v>40</v>
      </c>
      <c r="B1426" s="43">
        <f t="shared" ref="B1426:AA1426" si="313">B1425+B1424</f>
        <v>961000</v>
      </c>
      <c r="C1426" s="43">
        <f t="shared" si="313"/>
        <v>0</v>
      </c>
      <c r="D1426" s="43">
        <f t="shared" si="313"/>
        <v>961000</v>
      </c>
      <c r="E1426" s="43">
        <f t="shared" si="313"/>
        <v>46109.25</v>
      </c>
      <c r="F1426" s="43">
        <f t="shared" si="313"/>
        <v>0</v>
      </c>
      <c r="G1426" s="43">
        <f t="shared" si="313"/>
        <v>0</v>
      </c>
      <c r="H1426" s="43">
        <f t="shared" si="313"/>
        <v>0</v>
      </c>
      <c r="I1426" s="43">
        <f t="shared" si="313"/>
        <v>0</v>
      </c>
      <c r="J1426" s="43">
        <f t="shared" si="313"/>
        <v>0</v>
      </c>
      <c r="K1426" s="43">
        <f t="shared" si="313"/>
        <v>0</v>
      </c>
      <c r="L1426" s="43">
        <f t="shared" si="313"/>
        <v>0</v>
      </c>
      <c r="M1426" s="43">
        <f t="shared" si="313"/>
        <v>0</v>
      </c>
      <c r="N1426" s="43">
        <f t="shared" si="313"/>
        <v>46109.25</v>
      </c>
      <c r="O1426" s="43">
        <f t="shared" si="313"/>
        <v>0</v>
      </c>
      <c r="P1426" s="43">
        <f t="shared" si="313"/>
        <v>0</v>
      </c>
      <c r="Q1426" s="43">
        <f t="shared" si="313"/>
        <v>0</v>
      </c>
      <c r="R1426" s="43">
        <f t="shared" si="313"/>
        <v>0</v>
      </c>
      <c r="S1426" s="43">
        <f t="shared" si="313"/>
        <v>0</v>
      </c>
      <c r="T1426" s="43">
        <f t="shared" si="313"/>
        <v>0</v>
      </c>
      <c r="U1426" s="43">
        <f t="shared" si="313"/>
        <v>0</v>
      </c>
      <c r="V1426" s="43">
        <f t="shared" si="313"/>
        <v>0</v>
      </c>
      <c r="W1426" s="43">
        <f t="shared" si="313"/>
        <v>0</v>
      </c>
      <c r="X1426" s="43">
        <f t="shared" si="313"/>
        <v>0</v>
      </c>
      <c r="Y1426" s="43">
        <f t="shared" si="313"/>
        <v>0</v>
      </c>
      <c r="Z1426" s="43">
        <f t="shared" si="313"/>
        <v>46109.25</v>
      </c>
      <c r="AA1426" s="43">
        <f t="shared" si="313"/>
        <v>914890.75</v>
      </c>
      <c r="AB1426" s="44">
        <f>Z1426/D1426</f>
        <v>4.7980489073881374E-2</v>
      </c>
      <c r="AC1426" s="46"/>
      <c r="AE1426" s="37"/>
    </row>
    <row r="1427" spans="1:31" s="36" customFormat="1" ht="10.7" customHeight="1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>
      <c r="A1431" s="40" t="s">
        <v>35</v>
      </c>
      <c r="B1431" s="34">
        <f>[1]consoCURRENT!E33224</f>
        <v>834000</v>
      </c>
      <c r="C1431" s="34">
        <f>[1]consoCURRENT!F33224</f>
        <v>0</v>
      </c>
      <c r="D1431" s="34">
        <f>[1]consoCURRENT!G33224</f>
        <v>834000</v>
      </c>
      <c r="E1431" s="34">
        <f>[1]consoCURRENT!H33224</f>
        <v>439428</v>
      </c>
      <c r="F1431" s="34">
        <f>[1]consoCURRENT!I33224</f>
        <v>0</v>
      </c>
      <c r="G1431" s="34">
        <f>[1]consoCURRENT!J33224</f>
        <v>0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439428</v>
      </c>
      <c r="O1431" s="34">
        <f>[1]consoCURRENT!R33224</f>
        <v>0</v>
      </c>
      <c r="P1431" s="34">
        <f>[1]consoCURRENT!S33224</f>
        <v>0</v>
      </c>
      <c r="Q1431" s="34">
        <f>[1]consoCURRENT!T33224</f>
        <v>0</v>
      </c>
      <c r="R1431" s="34">
        <f>[1]consoCURRENT!U33224</f>
        <v>0</v>
      </c>
      <c r="S1431" s="34">
        <f>[1]consoCURRENT!V33224</f>
        <v>0</v>
      </c>
      <c r="T1431" s="34">
        <f>[1]consoCURRENT!W33224</f>
        <v>0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>SUM(M1431:Y1431)</f>
        <v>439428</v>
      </c>
      <c r="AA1431" s="34">
        <f>D1431-Z1431</f>
        <v>394572</v>
      </c>
      <c r="AB1431" s="41">
        <f>Z1431/D1431</f>
        <v>0.52689208633093521</v>
      </c>
      <c r="AC1431" s="35"/>
      <c r="AE1431" s="37"/>
    </row>
    <row r="1432" spans="1:31" s="36" customFormat="1" ht="18" hidden="1" customHeight="1">
      <c r="A1432" s="52" t="s">
        <v>36</v>
      </c>
      <c r="B1432" s="53">
        <f>[1]consoCURRENT!E33230</f>
        <v>0</v>
      </c>
      <c r="C1432" s="53">
        <f>[1]consoCURRENT!F33230</f>
        <v>0</v>
      </c>
      <c r="D1432" s="53">
        <f>[1]consoCURRENT!G33230</f>
        <v>0</v>
      </c>
      <c r="E1432" s="53">
        <f>[1]consoCURRENT!H33230</f>
        <v>0</v>
      </c>
      <c r="F1432" s="53">
        <f>[1]consoCURRENT!I33230</f>
        <v>0</v>
      </c>
      <c r="G1432" s="53">
        <f>[1]consoCURRENT!J33230</f>
        <v>0</v>
      </c>
      <c r="H1432" s="53">
        <f>[1]consoCURRENT!K33230</f>
        <v>0</v>
      </c>
      <c r="I1432" s="53">
        <f>[1]consoCURRENT!L33230</f>
        <v>0</v>
      </c>
      <c r="J1432" s="53">
        <f>[1]consoCURRENT!M33230</f>
        <v>0</v>
      </c>
      <c r="K1432" s="53">
        <f>[1]consoCURRENT!N33230</f>
        <v>0</v>
      </c>
      <c r="L1432" s="53">
        <f>[1]consoCURRENT!O33230</f>
        <v>0</v>
      </c>
      <c r="M1432" s="53">
        <f>[1]consoCURRENT!P33230</f>
        <v>0</v>
      </c>
      <c r="N1432" s="53">
        <f>[1]consoCURRENT!Q33230</f>
        <v>0</v>
      </c>
      <c r="O1432" s="53">
        <f>[1]consoCURRENT!R33230</f>
        <v>0</v>
      </c>
      <c r="P1432" s="53">
        <f>[1]consoCURRENT!S33230</f>
        <v>0</v>
      </c>
      <c r="Q1432" s="53">
        <f>[1]consoCURRENT!T33230</f>
        <v>0</v>
      </c>
      <c r="R1432" s="53">
        <f>[1]consoCURRENT!U33230</f>
        <v>0</v>
      </c>
      <c r="S1432" s="53">
        <f>[1]consoCURRENT!V33230</f>
        <v>0</v>
      </c>
      <c r="T1432" s="53">
        <f>[1]consoCURRENT!W33230</f>
        <v>0</v>
      </c>
      <c r="U1432" s="53">
        <f>[1]consoCURRENT!X33230</f>
        <v>0</v>
      </c>
      <c r="V1432" s="53">
        <f>[1]consoCURRENT!Y33230</f>
        <v>0</v>
      </c>
      <c r="W1432" s="53">
        <f>[1]consoCURRENT!Z33230</f>
        <v>0</v>
      </c>
      <c r="X1432" s="53">
        <f>[1]consoCURRENT!AA33230</f>
        <v>0</v>
      </c>
      <c r="Y1432" s="53">
        <f>[1]consoCURRENT!AB33230</f>
        <v>0</v>
      </c>
      <c r="Z1432" s="53">
        <f>SUM(M1432:Y1432)</f>
        <v>0</v>
      </c>
      <c r="AA1432" s="53">
        <f>D1432-Z1432</f>
        <v>0</v>
      </c>
      <c r="AB1432" s="54"/>
      <c r="AC1432" s="53"/>
      <c r="AE1432" s="37"/>
    </row>
    <row r="1433" spans="1:31" s="36" customFormat="1" ht="18" customHeight="1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>SUM(M1433:Y1433)</f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>
      <c r="A1434" s="42" t="s">
        <v>38</v>
      </c>
      <c r="B1434" s="43">
        <f t="shared" ref="B1434:AA1434" si="314">SUM(B1430:B1433)</f>
        <v>834000</v>
      </c>
      <c r="C1434" s="43">
        <f t="shared" si="314"/>
        <v>0</v>
      </c>
      <c r="D1434" s="43">
        <f t="shared" si="314"/>
        <v>834000</v>
      </c>
      <c r="E1434" s="43">
        <f t="shared" si="314"/>
        <v>439428</v>
      </c>
      <c r="F1434" s="43">
        <f t="shared" si="314"/>
        <v>0</v>
      </c>
      <c r="G1434" s="43">
        <f t="shared" si="314"/>
        <v>0</v>
      </c>
      <c r="H1434" s="43">
        <f t="shared" si="314"/>
        <v>0</v>
      </c>
      <c r="I1434" s="43">
        <f t="shared" si="314"/>
        <v>0</v>
      </c>
      <c r="J1434" s="43">
        <f t="shared" si="314"/>
        <v>0</v>
      </c>
      <c r="K1434" s="43">
        <f t="shared" si="314"/>
        <v>0</v>
      </c>
      <c r="L1434" s="43">
        <f t="shared" si="314"/>
        <v>0</v>
      </c>
      <c r="M1434" s="43">
        <f t="shared" si="314"/>
        <v>0</v>
      </c>
      <c r="N1434" s="43">
        <f t="shared" si="314"/>
        <v>439428</v>
      </c>
      <c r="O1434" s="43">
        <f t="shared" si="314"/>
        <v>0</v>
      </c>
      <c r="P1434" s="43">
        <f t="shared" si="314"/>
        <v>0</v>
      </c>
      <c r="Q1434" s="43">
        <f t="shared" si="314"/>
        <v>0</v>
      </c>
      <c r="R1434" s="43">
        <f t="shared" si="314"/>
        <v>0</v>
      </c>
      <c r="S1434" s="43">
        <f t="shared" si="314"/>
        <v>0</v>
      </c>
      <c r="T1434" s="43">
        <f t="shared" si="314"/>
        <v>0</v>
      </c>
      <c r="U1434" s="43">
        <f t="shared" si="314"/>
        <v>0</v>
      </c>
      <c r="V1434" s="43">
        <f t="shared" si="314"/>
        <v>0</v>
      </c>
      <c r="W1434" s="43">
        <f t="shared" si="314"/>
        <v>0</v>
      </c>
      <c r="X1434" s="43">
        <f t="shared" si="314"/>
        <v>0</v>
      </c>
      <c r="Y1434" s="43">
        <f t="shared" si="314"/>
        <v>0</v>
      </c>
      <c r="Z1434" s="43">
        <f t="shared" si="314"/>
        <v>439428</v>
      </c>
      <c r="AA1434" s="43">
        <f t="shared" si="314"/>
        <v>394572</v>
      </c>
      <c r="AB1434" s="44">
        <f>Z1434/D1434</f>
        <v>0.52689208633093521</v>
      </c>
      <c r="AC1434" s="46"/>
      <c r="AE1434" s="37"/>
    </row>
    <row r="1435" spans="1:31" s="36" customFormat="1" ht="14.45" hidden="1" customHeight="1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>
      <c r="A1436" s="42" t="s">
        <v>40</v>
      </c>
      <c r="B1436" s="43">
        <f t="shared" ref="B1436:AA1436" si="315">B1435+B1434</f>
        <v>834000</v>
      </c>
      <c r="C1436" s="43">
        <f t="shared" si="315"/>
        <v>0</v>
      </c>
      <c r="D1436" s="43">
        <f t="shared" si="315"/>
        <v>834000</v>
      </c>
      <c r="E1436" s="43">
        <f t="shared" si="315"/>
        <v>439428</v>
      </c>
      <c r="F1436" s="43">
        <f t="shared" si="315"/>
        <v>0</v>
      </c>
      <c r="G1436" s="43">
        <f t="shared" si="315"/>
        <v>0</v>
      </c>
      <c r="H1436" s="43">
        <f t="shared" si="315"/>
        <v>0</v>
      </c>
      <c r="I1436" s="43">
        <f t="shared" si="315"/>
        <v>0</v>
      </c>
      <c r="J1436" s="43">
        <f t="shared" si="315"/>
        <v>0</v>
      </c>
      <c r="K1436" s="43">
        <f t="shared" si="315"/>
        <v>0</v>
      </c>
      <c r="L1436" s="43">
        <f t="shared" si="315"/>
        <v>0</v>
      </c>
      <c r="M1436" s="43">
        <f t="shared" si="315"/>
        <v>0</v>
      </c>
      <c r="N1436" s="43">
        <f t="shared" si="315"/>
        <v>439428</v>
      </c>
      <c r="O1436" s="43">
        <f t="shared" si="315"/>
        <v>0</v>
      </c>
      <c r="P1436" s="43">
        <f t="shared" si="315"/>
        <v>0</v>
      </c>
      <c r="Q1436" s="43">
        <f t="shared" si="315"/>
        <v>0</v>
      </c>
      <c r="R1436" s="43">
        <f t="shared" si="315"/>
        <v>0</v>
      </c>
      <c r="S1436" s="43">
        <f t="shared" si="315"/>
        <v>0</v>
      </c>
      <c r="T1436" s="43">
        <f t="shared" si="315"/>
        <v>0</v>
      </c>
      <c r="U1436" s="43">
        <f t="shared" si="315"/>
        <v>0</v>
      </c>
      <c r="V1436" s="43">
        <f t="shared" si="315"/>
        <v>0</v>
      </c>
      <c r="W1436" s="43">
        <f t="shared" si="315"/>
        <v>0</v>
      </c>
      <c r="X1436" s="43">
        <f t="shared" si="315"/>
        <v>0</v>
      </c>
      <c r="Y1436" s="43">
        <f t="shared" si="315"/>
        <v>0</v>
      </c>
      <c r="Z1436" s="43">
        <f t="shared" si="315"/>
        <v>439428</v>
      </c>
      <c r="AA1436" s="43">
        <f t="shared" si="315"/>
        <v>394572</v>
      </c>
      <c r="AB1436" s="44">
        <f>Z1436/D1436</f>
        <v>0.52689208633093521</v>
      </c>
      <c r="AC1436" s="46"/>
      <c r="AE1436" s="37"/>
    </row>
    <row r="1437" spans="1:31" s="36" customFormat="1" ht="15" customHeight="1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hidden="1" customHeight="1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>
      <c r="A1441" s="40" t="s">
        <v>35</v>
      </c>
      <c r="B1441" s="34">
        <f>[1]consoCURRENT!E33437</f>
        <v>1306000</v>
      </c>
      <c r="C1441" s="34">
        <f>[1]consoCURRENT!F33437</f>
        <v>0</v>
      </c>
      <c r="D1441" s="34">
        <f>[1]consoCURRENT!G33437</f>
        <v>1306000</v>
      </c>
      <c r="E1441" s="34">
        <f>[1]consoCURRENT!H33437</f>
        <v>18309.5</v>
      </c>
      <c r="F1441" s="34">
        <f>[1]consoCURRENT!I33437</f>
        <v>0</v>
      </c>
      <c r="G1441" s="34">
        <f>[1]consoCURRENT!J33437</f>
        <v>0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18309.5</v>
      </c>
      <c r="O1441" s="34">
        <f>[1]consoCURRENT!R33437</f>
        <v>0</v>
      </c>
      <c r="P1441" s="34">
        <f>[1]consoCURRENT!S33437</f>
        <v>0</v>
      </c>
      <c r="Q1441" s="34">
        <f>[1]consoCURRENT!T33437</f>
        <v>0</v>
      </c>
      <c r="R1441" s="34">
        <f>[1]consoCURRENT!U33437</f>
        <v>0</v>
      </c>
      <c r="S1441" s="34">
        <f>[1]consoCURRENT!V33437</f>
        <v>0</v>
      </c>
      <c r="T1441" s="34">
        <f>[1]consoCURRENT!W33437</f>
        <v>0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>SUM(M1441:Y1441)</f>
        <v>18309.5</v>
      </c>
      <c r="AA1441" s="34">
        <f>D1441-Z1441</f>
        <v>1287690.5</v>
      </c>
      <c r="AB1441" s="41">
        <f>Z1441/D1441</f>
        <v>1.4019525267993875E-2</v>
      </c>
      <c r="AC1441" s="35"/>
      <c r="AE1441" s="37"/>
    </row>
    <row r="1442" spans="1:31" s="36" customFormat="1" ht="18" hidden="1" customHeight="1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>SUM(M1442:Y1442)</f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>SUM(M1443:Y1443)</f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>
      <c r="A1444" s="42" t="s">
        <v>38</v>
      </c>
      <c r="B1444" s="43">
        <f t="shared" ref="B1444:AA1444" si="316">SUM(B1440:B1443)</f>
        <v>1306000</v>
      </c>
      <c r="C1444" s="43">
        <f t="shared" si="316"/>
        <v>0</v>
      </c>
      <c r="D1444" s="43">
        <f t="shared" si="316"/>
        <v>1306000</v>
      </c>
      <c r="E1444" s="43">
        <f t="shared" si="316"/>
        <v>18309.5</v>
      </c>
      <c r="F1444" s="43">
        <f t="shared" si="316"/>
        <v>0</v>
      </c>
      <c r="G1444" s="43">
        <f t="shared" si="316"/>
        <v>0</v>
      </c>
      <c r="H1444" s="43">
        <f t="shared" si="316"/>
        <v>0</v>
      </c>
      <c r="I1444" s="43">
        <f t="shared" si="316"/>
        <v>0</v>
      </c>
      <c r="J1444" s="43">
        <f t="shared" si="316"/>
        <v>0</v>
      </c>
      <c r="K1444" s="43">
        <f t="shared" si="316"/>
        <v>0</v>
      </c>
      <c r="L1444" s="43">
        <f t="shared" si="316"/>
        <v>0</v>
      </c>
      <c r="M1444" s="43">
        <f t="shared" si="316"/>
        <v>0</v>
      </c>
      <c r="N1444" s="43">
        <f t="shared" si="316"/>
        <v>18309.5</v>
      </c>
      <c r="O1444" s="43">
        <f t="shared" si="316"/>
        <v>0</v>
      </c>
      <c r="P1444" s="43">
        <f t="shared" si="316"/>
        <v>0</v>
      </c>
      <c r="Q1444" s="43">
        <f t="shared" si="316"/>
        <v>0</v>
      </c>
      <c r="R1444" s="43">
        <f t="shared" si="316"/>
        <v>0</v>
      </c>
      <c r="S1444" s="43">
        <f t="shared" si="316"/>
        <v>0</v>
      </c>
      <c r="T1444" s="43">
        <f t="shared" si="316"/>
        <v>0</v>
      </c>
      <c r="U1444" s="43">
        <f t="shared" si="316"/>
        <v>0</v>
      </c>
      <c r="V1444" s="43">
        <f t="shared" si="316"/>
        <v>0</v>
      </c>
      <c r="W1444" s="43">
        <f t="shared" si="316"/>
        <v>0</v>
      </c>
      <c r="X1444" s="43">
        <f t="shared" si="316"/>
        <v>0</v>
      </c>
      <c r="Y1444" s="43">
        <f t="shared" si="316"/>
        <v>0</v>
      </c>
      <c r="Z1444" s="43">
        <f t="shared" si="316"/>
        <v>18309.5</v>
      </c>
      <c r="AA1444" s="43">
        <f t="shared" si="316"/>
        <v>1287690.5</v>
      </c>
      <c r="AB1444" s="44">
        <f>Z1444/D1444</f>
        <v>1.4019525267993875E-2</v>
      </c>
      <c r="AC1444" s="35"/>
      <c r="AE1444" s="37"/>
    </row>
    <row r="1445" spans="1:31" s="36" customFormat="1" ht="18" hidden="1" customHeight="1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>
      <c r="A1446" s="42" t="s">
        <v>40</v>
      </c>
      <c r="B1446" s="43">
        <f t="shared" ref="B1446:AA1446" si="317">B1445+B1444</f>
        <v>1306000</v>
      </c>
      <c r="C1446" s="43">
        <f t="shared" si="317"/>
        <v>0</v>
      </c>
      <c r="D1446" s="43">
        <f t="shared" si="317"/>
        <v>1306000</v>
      </c>
      <c r="E1446" s="43">
        <f t="shared" si="317"/>
        <v>18309.5</v>
      </c>
      <c r="F1446" s="43">
        <f t="shared" si="317"/>
        <v>0</v>
      </c>
      <c r="G1446" s="43">
        <f t="shared" si="317"/>
        <v>0</v>
      </c>
      <c r="H1446" s="43">
        <f t="shared" si="317"/>
        <v>0</v>
      </c>
      <c r="I1446" s="43">
        <f t="shared" si="317"/>
        <v>0</v>
      </c>
      <c r="J1446" s="43">
        <f t="shared" si="317"/>
        <v>0</v>
      </c>
      <c r="K1446" s="43">
        <f t="shared" si="317"/>
        <v>0</v>
      </c>
      <c r="L1446" s="43">
        <f t="shared" si="317"/>
        <v>0</v>
      </c>
      <c r="M1446" s="43">
        <f t="shared" si="317"/>
        <v>0</v>
      </c>
      <c r="N1446" s="43">
        <f t="shared" si="317"/>
        <v>18309.5</v>
      </c>
      <c r="O1446" s="43">
        <f t="shared" si="317"/>
        <v>0</v>
      </c>
      <c r="P1446" s="43">
        <f t="shared" si="317"/>
        <v>0</v>
      </c>
      <c r="Q1446" s="43">
        <f t="shared" si="317"/>
        <v>0</v>
      </c>
      <c r="R1446" s="43">
        <f t="shared" si="317"/>
        <v>0</v>
      </c>
      <c r="S1446" s="43">
        <f t="shared" si="317"/>
        <v>0</v>
      </c>
      <c r="T1446" s="43">
        <f t="shared" si="317"/>
        <v>0</v>
      </c>
      <c r="U1446" s="43">
        <f t="shared" si="317"/>
        <v>0</v>
      </c>
      <c r="V1446" s="43">
        <f t="shared" si="317"/>
        <v>0</v>
      </c>
      <c r="W1446" s="43">
        <f t="shared" si="317"/>
        <v>0</v>
      </c>
      <c r="X1446" s="43">
        <f t="shared" si="317"/>
        <v>0</v>
      </c>
      <c r="Y1446" s="43">
        <f t="shared" si="317"/>
        <v>0</v>
      </c>
      <c r="Z1446" s="43">
        <f t="shared" si="317"/>
        <v>18309.5</v>
      </c>
      <c r="AA1446" s="43">
        <f t="shared" si="317"/>
        <v>1287690.5</v>
      </c>
      <c r="AB1446" s="44">
        <f>Z1446/D1446</f>
        <v>1.4019525267993875E-2</v>
      </c>
      <c r="AC1446" s="46"/>
      <c r="AE1446" s="37"/>
    </row>
    <row r="1447" spans="1:31" s="36" customFormat="1" ht="15" customHeight="1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7.5" customHeight="1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hidden="1" customHeight="1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>
      <c r="A1451" s="40" t="s">
        <v>35</v>
      </c>
      <c r="B1451" s="34">
        <f>[1]consoCURRENT!E33650</f>
        <v>1058000</v>
      </c>
      <c r="C1451" s="34">
        <f>[1]consoCURRENT!F33650</f>
        <v>0</v>
      </c>
      <c r="D1451" s="34">
        <f>[1]consoCURRENT!G33650</f>
        <v>1058000</v>
      </c>
      <c r="E1451" s="34">
        <f>[1]consoCURRENT!H33650</f>
        <v>333463.59000000003</v>
      </c>
      <c r="F1451" s="34">
        <f>[1]consoCURRENT!I33650</f>
        <v>0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333463.59000000003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0</v>
      </c>
      <c r="S1451" s="34">
        <f>[1]consoCURRENT!V33650</f>
        <v>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>SUM(M1451:Y1451)</f>
        <v>333463.59000000003</v>
      </c>
      <c r="AA1451" s="34">
        <f>D1451-Z1451</f>
        <v>724536.40999999992</v>
      </c>
      <c r="AB1451" s="41">
        <f>Z1451/D1451</f>
        <v>0.31518297731569</v>
      </c>
      <c r="AC1451" s="35"/>
      <c r="AE1451" s="37"/>
    </row>
    <row r="1452" spans="1:31" s="36" customFormat="1" ht="18" hidden="1" customHeight="1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>SUM(M1452:Y1452)</f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>SUM(M1453:Y1453)</f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>
      <c r="A1454" s="42" t="s">
        <v>38</v>
      </c>
      <c r="B1454" s="43">
        <f t="shared" ref="B1454:AA1454" si="318">SUM(B1450:B1453)</f>
        <v>1058000</v>
      </c>
      <c r="C1454" s="43">
        <f t="shared" si="318"/>
        <v>0</v>
      </c>
      <c r="D1454" s="43">
        <f t="shared" si="318"/>
        <v>1058000</v>
      </c>
      <c r="E1454" s="43">
        <f t="shared" si="318"/>
        <v>333463.59000000003</v>
      </c>
      <c r="F1454" s="43">
        <f t="shared" si="318"/>
        <v>0</v>
      </c>
      <c r="G1454" s="43">
        <f t="shared" si="318"/>
        <v>0</v>
      </c>
      <c r="H1454" s="43">
        <f t="shared" si="318"/>
        <v>0</v>
      </c>
      <c r="I1454" s="43">
        <f t="shared" si="318"/>
        <v>0</v>
      </c>
      <c r="J1454" s="43">
        <f t="shared" si="318"/>
        <v>0</v>
      </c>
      <c r="K1454" s="43">
        <f t="shared" si="318"/>
        <v>0</v>
      </c>
      <c r="L1454" s="43">
        <f t="shared" si="318"/>
        <v>0</v>
      </c>
      <c r="M1454" s="43">
        <f t="shared" si="318"/>
        <v>0</v>
      </c>
      <c r="N1454" s="43">
        <f t="shared" si="318"/>
        <v>333463.59000000003</v>
      </c>
      <c r="O1454" s="43">
        <f t="shared" si="318"/>
        <v>0</v>
      </c>
      <c r="P1454" s="43">
        <f t="shared" si="318"/>
        <v>0</v>
      </c>
      <c r="Q1454" s="43">
        <f t="shared" si="318"/>
        <v>0</v>
      </c>
      <c r="R1454" s="43">
        <f t="shared" si="318"/>
        <v>0</v>
      </c>
      <c r="S1454" s="43">
        <f t="shared" si="318"/>
        <v>0</v>
      </c>
      <c r="T1454" s="43">
        <f t="shared" si="318"/>
        <v>0</v>
      </c>
      <c r="U1454" s="43">
        <f t="shared" si="318"/>
        <v>0</v>
      </c>
      <c r="V1454" s="43">
        <f t="shared" si="318"/>
        <v>0</v>
      </c>
      <c r="W1454" s="43">
        <f t="shared" si="318"/>
        <v>0</v>
      </c>
      <c r="X1454" s="43">
        <f t="shared" si="318"/>
        <v>0</v>
      </c>
      <c r="Y1454" s="43">
        <f t="shared" si="318"/>
        <v>0</v>
      </c>
      <c r="Z1454" s="43">
        <f t="shared" si="318"/>
        <v>333463.59000000003</v>
      </c>
      <c r="AA1454" s="43">
        <f t="shared" si="318"/>
        <v>724536.40999999992</v>
      </c>
      <c r="AB1454" s="44">
        <f>Z1454/D1454</f>
        <v>0.31518297731569</v>
      </c>
      <c r="AC1454" s="35"/>
      <c r="AE1454" s="37"/>
    </row>
    <row r="1455" spans="1:31" s="36" customFormat="1" ht="18" hidden="1" customHeight="1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>
      <c r="A1456" s="42" t="s">
        <v>40</v>
      </c>
      <c r="B1456" s="43">
        <f t="shared" ref="B1456:AA1456" si="319">B1455+B1454</f>
        <v>1058000</v>
      </c>
      <c r="C1456" s="43">
        <f t="shared" si="319"/>
        <v>0</v>
      </c>
      <c r="D1456" s="43">
        <f t="shared" si="319"/>
        <v>1058000</v>
      </c>
      <c r="E1456" s="43">
        <f t="shared" si="319"/>
        <v>333463.59000000003</v>
      </c>
      <c r="F1456" s="43">
        <f t="shared" si="319"/>
        <v>0</v>
      </c>
      <c r="G1456" s="43">
        <f t="shared" si="319"/>
        <v>0</v>
      </c>
      <c r="H1456" s="43">
        <f t="shared" si="319"/>
        <v>0</v>
      </c>
      <c r="I1456" s="43">
        <f t="shared" si="319"/>
        <v>0</v>
      </c>
      <c r="J1456" s="43">
        <f t="shared" si="319"/>
        <v>0</v>
      </c>
      <c r="K1456" s="43">
        <f t="shared" si="319"/>
        <v>0</v>
      </c>
      <c r="L1456" s="43">
        <f t="shared" si="319"/>
        <v>0</v>
      </c>
      <c r="M1456" s="43">
        <f t="shared" si="319"/>
        <v>0</v>
      </c>
      <c r="N1456" s="43">
        <f t="shared" si="319"/>
        <v>333463.59000000003</v>
      </c>
      <c r="O1456" s="43">
        <f t="shared" si="319"/>
        <v>0</v>
      </c>
      <c r="P1456" s="43">
        <f t="shared" si="319"/>
        <v>0</v>
      </c>
      <c r="Q1456" s="43">
        <f t="shared" si="319"/>
        <v>0</v>
      </c>
      <c r="R1456" s="43">
        <f t="shared" si="319"/>
        <v>0</v>
      </c>
      <c r="S1456" s="43">
        <f t="shared" si="319"/>
        <v>0</v>
      </c>
      <c r="T1456" s="43">
        <f t="shared" si="319"/>
        <v>0</v>
      </c>
      <c r="U1456" s="43">
        <f t="shared" si="319"/>
        <v>0</v>
      </c>
      <c r="V1456" s="43">
        <f t="shared" si="319"/>
        <v>0</v>
      </c>
      <c r="W1456" s="43">
        <f t="shared" si="319"/>
        <v>0</v>
      </c>
      <c r="X1456" s="43">
        <f t="shared" si="319"/>
        <v>0</v>
      </c>
      <c r="Y1456" s="43">
        <f t="shared" si="319"/>
        <v>0</v>
      </c>
      <c r="Z1456" s="43">
        <f t="shared" si="319"/>
        <v>333463.59000000003</v>
      </c>
      <c r="AA1456" s="43">
        <f t="shared" si="319"/>
        <v>724536.40999999992</v>
      </c>
      <c r="AB1456" s="44">
        <f>Z1456/D1456</f>
        <v>0.31518297731569</v>
      </c>
      <c r="AC1456" s="46"/>
      <c r="AE1456" s="37"/>
    </row>
    <row r="1457" spans="1:31" s="36" customFormat="1" ht="15" customHeight="1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>
      <c r="A1461" s="40" t="s">
        <v>35</v>
      </c>
      <c r="B1461" s="34">
        <f>[1]consoCURRENT!E33863</f>
        <v>810000</v>
      </c>
      <c r="C1461" s="34">
        <f>[1]consoCURRENT!F33863</f>
        <v>0</v>
      </c>
      <c r="D1461" s="34">
        <f>[1]consoCURRENT!G33863</f>
        <v>810000</v>
      </c>
      <c r="E1461" s="34">
        <f>[1]consoCURRENT!H33863</f>
        <v>439428</v>
      </c>
      <c r="F1461" s="34">
        <f>[1]consoCURRENT!I33863</f>
        <v>0</v>
      </c>
      <c r="G1461" s="34">
        <f>[1]consoCURRENT!J33863</f>
        <v>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439428</v>
      </c>
      <c r="O1461" s="34">
        <f>[1]consoCURRENT!R33863</f>
        <v>0</v>
      </c>
      <c r="P1461" s="34">
        <f>[1]consoCURRENT!S33863</f>
        <v>0</v>
      </c>
      <c r="Q1461" s="34">
        <f>[1]consoCURRENT!T33863</f>
        <v>0</v>
      </c>
      <c r="R1461" s="34">
        <f>[1]consoCURRENT!U33863</f>
        <v>0</v>
      </c>
      <c r="S1461" s="34">
        <f>[1]consoCURRENT!V33863</f>
        <v>0</v>
      </c>
      <c r="T1461" s="34">
        <f>[1]consoCURRENT!W33863</f>
        <v>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>SUM(M1461:Y1461)</f>
        <v>439428</v>
      </c>
      <c r="AA1461" s="34">
        <f>D1461-Z1461</f>
        <v>370572</v>
      </c>
      <c r="AB1461" s="41">
        <f>Z1461/D1461</f>
        <v>0.54250370370370371</v>
      </c>
      <c r="AC1461" s="35"/>
      <c r="AE1461" s="37"/>
    </row>
    <row r="1462" spans="1:31" s="36" customFormat="1" ht="18" hidden="1" customHeight="1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>SUM(M1462:Y1462)</f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>SUM(M1463:Y1463)</f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>
      <c r="A1464" s="42" t="s">
        <v>38</v>
      </c>
      <c r="B1464" s="43">
        <f t="shared" ref="B1464:AA1464" si="320">SUM(B1460:B1463)</f>
        <v>810000</v>
      </c>
      <c r="C1464" s="43">
        <f t="shared" si="320"/>
        <v>0</v>
      </c>
      <c r="D1464" s="43">
        <f t="shared" si="320"/>
        <v>810000</v>
      </c>
      <c r="E1464" s="43">
        <f t="shared" si="320"/>
        <v>439428</v>
      </c>
      <c r="F1464" s="43">
        <f t="shared" si="320"/>
        <v>0</v>
      </c>
      <c r="G1464" s="43">
        <f t="shared" si="320"/>
        <v>0</v>
      </c>
      <c r="H1464" s="43">
        <f t="shared" si="320"/>
        <v>0</v>
      </c>
      <c r="I1464" s="43">
        <f t="shared" si="320"/>
        <v>0</v>
      </c>
      <c r="J1464" s="43">
        <f t="shared" si="320"/>
        <v>0</v>
      </c>
      <c r="K1464" s="43">
        <f t="shared" si="320"/>
        <v>0</v>
      </c>
      <c r="L1464" s="43">
        <f t="shared" si="320"/>
        <v>0</v>
      </c>
      <c r="M1464" s="43">
        <f t="shared" si="320"/>
        <v>0</v>
      </c>
      <c r="N1464" s="43">
        <f t="shared" si="320"/>
        <v>439428</v>
      </c>
      <c r="O1464" s="43">
        <f t="shared" si="320"/>
        <v>0</v>
      </c>
      <c r="P1464" s="43">
        <f t="shared" si="320"/>
        <v>0</v>
      </c>
      <c r="Q1464" s="43">
        <f t="shared" si="320"/>
        <v>0</v>
      </c>
      <c r="R1464" s="43">
        <f t="shared" si="320"/>
        <v>0</v>
      </c>
      <c r="S1464" s="43">
        <f t="shared" si="320"/>
        <v>0</v>
      </c>
      <c r="T1464" s="43">
        <f t="shared" si="320"/>
        <v>0</v>
      </c>
      <c r="U1464" s="43">
        <f t="shared" si="320"/>
        <v>0</v>
      </c>
      <c r="V1464" s="43">
        <f t="shared" si="320"/>
        <v>0</v>
      </c>
      <c r="W1464" s="43">
        <f t="shared" si="320"/>
        <v>0</v>
      </c>
      <c r="X1464" s="43">
        <f t="shared" si="320"/>
        <v>0</v>
      </c>
      <c r="Y1464" s="43">
        <f t="shared" si="320"/>
        <v>0</v>
      </c>
      <c r="Z1464" s="43">
        <f t="shared" si="320"/>
        <v>439428</v>
      </c>
      <c r="AA1464" s="43">
        <f t="shared" si="320"/>
        <v>370572</v>
      </c>
      <c r="AB1464" s="44">
        <f>Z1464/D1464</f>
        <v>0.54250370370370371</v>
      </c>
      <c r="AC1464" s="35"/>
      <c r="AE1464" s="37"/>
    </row>
    <row r="1465" spans="1:31" s="36" customFormat="1" ht="18" hidden="1" customHeight="1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>
      <c r="A1466" s="42" t="s">
        <v>40</v>
      </c>
      <c r="B1466" s="43">
        <f t="shared" ref="B1466:AA1466" si="321">B1465+B1464</f>
        <v>810000</v>
      </c>
      <c r="C1466" s="43">
        <f t="shared" si="321"/>
        <v>0</v>
      </c>
      <c r="D1466" s="43">
        <f t="shared" si="321"/>
        <v>810000</v>
      </c>
      <c r="E1466" s="43">
        <f t="shared" si="321"/>
        <v>439428</v>
      </c>
      <c r="F1466" s="43">
        <f t="shared" si="321"/>
        <v>0</v>
      </c>
      <c r="G1466" s="43">
        <f t="shared" si="321"/>
        <v>0</v>
      </c>
      <c r="H1466" s="43">
        <f t="shared" si="321"/>
        <v>0</v>
      </c>
      <c r="I1466" s="43">
        <f t="shared" si="321"/>
        <v>0</v>
      </c>
      <c r="J1466" s="43">
        <f t="shared" si="321"/>
        <v>0</v>
      </c>
      <c r="K1466" s="43">
        <f t="shared" si="321"/>
        <v>0</v>
      </c>
      <c r="L1466" s="43">
        <f t="shared" si="321"/>
        <v>0</v>
      </c>
      <c r="M1466" s="43">
        <f t="shared" si="321"/>
        <v>0</v>
      </c>
      <c r="N1466" s="43">
        <f t="shared" si="321"/>
        <v>439428</v>
      </c>
      <c r="O1466" s="43">
        <f t="shared" si="321"/>
        <v>0</v>
      </c>
      <c r="P1466" s="43">
        <f t="shared" si="321"/>
        <v>0</v>
      </c>
      <c r="Q1466" s="43">
        <f t="shared" si="321"/>
        <v>0</v>
      </c>
      <c r="R1466" s="43">
        <f t="shared" si="321"/>
        <v>0</v>
      </c>
      <c r="S1466" s="43">
        <f t="shared" si="321"/>
        <v>0</v>
      </c>
      <c r="T1466" s="43">
        <f t="shared" si="321"/>
        <v>0</v>
      </c>
      <c r="U1466" s="43">
        <f t="shared" si="321"/>
        <v>0</v>
      </c>
      <c r="V1466" s="43">
        <f t="shared" si="321"/>
        <v>0</v>
      </c>
      <c r="W1466" s="43">
        <f t="shared" si="321"/>
        <v>0</v>
      </c>
      <c r="X1466" s="43">
        <f t="shared" si="321"/>
        <v>0</v>
      </c>
      <c r="Y1466" s="43">
        <f t="shared" si="321"/>
        <v>0</v>
      </c>
      <c r="Z1466" s="43">
        <f t="shared" si="321"/>
        <v>439428</v>
      </c>
      <c r="AA1466" s="43">
        <f t="shared" si="321"/>
        <v>370572</v>
      </c>
      <c r="AB1466" s="44">
        <f>Z1466/D1466</f>
        <v>0.54250370370370371</v>
      </c>
      <c r="AC1466" s="46"/>
      <c r="AE1466" s="37"/>
    </row>
    <row r="1467" spans="1:31" s="36" customFormat="1" ht="15" customHeight="1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>
      <c r="A1471" s="40" t="s">
        <v>35</v>
      </c>
      <c r="B1471" s="34">
        <f>[1]consoCURRENT!E34076</f>
        <v>840000</v>
      </c>
      <c r="C1471" s="34">
        <f>[1]consoCURRENT!F34076</f>
        <v>0</v>
      </c>
      <c r="D1471" s="34">
        <f>[1]consoCURRENT!G34076</f>
        <v>840000</v>
      </c>
      <c r="E1471" s="34">
        <f>[1]consoCURRENT!H34076</f>
        <v>20000</v>
      </c>
      <c r="F1471" s="34">
        <f>[1]consoCURRENT!I34076</f>
        <v>0</v>
      </c>
      <c r="G1471" s="34">
        <f>[1]consoCURRENT!J34076</f>
        <v>0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20000</v>
      </c>
      <c r="O1471" s="34">
        <f>[1]consoCURRENT!R34076</f>
        <v>0</v>
      </c>
      <c r="P1471" s="34">
        <f>[1]consoCURRENT!S34076</f>
        <v>0</v>
      </c>
      <c r="Q1471" s="34">
        <f>[1]consoCURRENT!T34076</f>
        <v>0</v>
      </c>
      <c r="R1471" s="34">
        <f>[1]consoCURRENT!U34076</f>
        <v>0</v>
      </c>
      <c r="S1471" s="34">
        <f>[1]consoCURRENT!V34076</f>
        <v>0</v>
      </c>
      <c r="T1471" s="34">
        <f>[1]consoCURRENT!W34076</f>
        <v>0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>SUM(M1471:Y1471)</f>
        <v>20000</v>
      </c>
      <c r="AA1471" s="34">
        <f>D1471-Z1471</f>
        <v>820000</v>
      </c>
      <c r="AB1471" s="41">
        <f>Z1471/D1471</f>
        <v>2.3809523809523808E-2</v>
      </c>
      <c r="AC1471" s="35"/>
      <c r="AE1471" s="37"/>
    </row>
    <row r="1472" spans="1:31" s="36" customFormat="1" ht="18" hidden="1" customHeight="1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>SUM(M1472:Y1472)</f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>SUM(M1473:Y1473)</f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>
      <c r="A1474" s="42" t="s">
        <v>38</v>
      </c>
      <c r="B1474" s="43">
        <f t="shared" ref="B1474:AA1474" si="322">SUM(B1470:B1473)</f>
        <v>840000</v>
      </c>
      <c r="C1474" s="43">
        <f t="shared" si="322"/>
        <v>0</v>
      </c>
      <c r="D1474" s="43">
        <f t="shared" si="322"/>
        <v>840000</v>
      </c>
      <c r="E1474" s="43">
        <f t="shared" si="322"/>
        <v>20000</v>
      </c>
      <c r="F1474" s="43">
        <f t="shared" si="322"/>
        <v>0</v>
      </c>
      <c r="G1474" s="43">
        <f t="shared" si="322"/>
        <v>0</v>
      </c>
      <c r="H1474" s="43">
        <f t="shared" si="322"/>
        <v>0</v>
      </c>
      <c r="I1474" s="43">
        <f t="shared" si="322"/>
        <v>0</v>
      </c>
      <c r="J1474" s="43">
        <f t="shared" si="322"/>
        <v>0</v>
      </c>
      <c r="K1474" s="43">
        <f t="shared" si="322"/>
        <v>0</v>
      </c>
      <c r="L1474" s="43">
        <f t="shared" si="322"/>
        <v>0</v>
      </c>
      <c r="M1474" s="43">
        <f t="shared" si="322"/>
        <v>0</v>
      </c>
      <c r="N1474" s="43">
        <f t="shared" si="322"/>
        <v>20000</v>
      </c>
      <c r="O1474" s="43">
        <f t="shared" si="322"/>
        <v>0</v>
      </c>
      <c r="P1474" s="43">
        <f t="shared" si="322"/>
        <v>0</v>
      </c>
      <c r="Q1474" s="43">
        <f t="shared" si="322"/>
        <v>0</v>
      </c>
      <c r="R1474" s="43">
        <f t="shared" si="322"/>
        <v>0</v>
      </c>
      <c r="S1474" s="43">
        <f t="shared" si="322"/>
        <v>0</v>
      </c>
      <c r="T1474" s="43">
        <f t="shared" si="322"/>
        <v>0</v>
      </c>
      <c r="U1474" s="43">
        <f t="shared" si="322"/>
        <v>0</v>
      </c>
      <c r="V1474" s="43">
        <f t="shared" si="322"/>
        <v>0</v>
      </c>
      <c r="W1474" s="43">
        <f t="shared" si="322"/>
        <v>0</v>
      </c>
      <c r="X1474" s="43">
        <f t="shared" si="322"/>
        <v>0</v>
      </c>
      <c r="Y1474" s="43">
        <f t="shared" si="322"/>
        <v>0</v>
      </c>
      <c r="Z1474" s="43">
        <f t="shared" si="322"/>
        <v>20000</v>
      </c>
      <c r="AA1474" s="43">
        <f t="shared" si="322"/>
        <v>820000</v>
      </c>
      <c r="AB1474" s="44">
        <f>Z1474/D1474</f>
        <v>2.3809523809523808E-2</v>
      </c>
      <c r="AC1474" s="35"/>
      <c r="AE1474" s="37"/>
    </row>
    <row r="1475" spans="1:31" s="36" customFormat="1" ht="18" hidden="1" customHeight="1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>
      <c r="A1476" s="42" t="s">
        <v>40</v>
      </c>
      <c r="B1476" s="43">
        <f t="shared" ref="B1476:AA1476" si="323">B1475+B1474</f>
        <v>840000</v>
      </c>
      <c r="C1476" s="43">
        <f t="shared" si="323"/>
        <v>0</v>
      </c>
      <c r="D1476" s="43">
        <f t="shared" si="323"/>
        <v>840000</v>
      </c>
      <c r="E1476" s="43">
        <f t="shared" si="323"/>
        <v>20000</v>
      </c>
      <c r="F1476" s="43">
        <f t="shared" si="323"/>
        <v>0</v>
      </c>
      <c r="G1476" s="43">
        <f t="shared" si="323"/>
        <v>0</v>
      </c>
      <c r="H1476" s="43">
        <f t="shared" si="323"/>
        <v>0</v>
      </c>
      <c r="I1476" s="43">
        <f t="shared" si="323"/>
        <v>0</v>
      </c>
      <c r="J1476" s="43">
        <f t="shared" si="323"/>
        <v>0</v>
      </c>
      <c r="K1476" s="43">
        <f t="shared" si="323"/>
        <v>0</v>
      </c>
      <c r="L1476" s="43">
        <f t="shared" si="323"/>
        <v>0</v>
      </c>
      <c r="M1476" s="43">
        <f t="shared" si="323"/>
        <v>0</v>
      </c>
      <c r="N1476" s="43">
        <f t="shared" si="323"/>
        <v>20000</v>
      </c>
      <c r="O1476" s="43">
        <f t="shared" si="323"/>
        <v>0</v>
      </c>
      <c r="P1476" s="43">
        <f t="shared" si="323"/>
        <v>0</v>
      </c>
      <c r="Q1476" s="43">
        <f t="shared" si="323"/>
        <v>0</v>
      </c>
      <c r="R1476" s="43">
        <f t="shared" si="323"/>
        <v>0</v>
      </c>
      <c r="S1476" s="43">
        <f t="shared" si="323"/>
        <v>0</v>
      </c>
      <c r="T1476" s="43">
        <f t="shared" si="323"/>
        <v>0</v>
      </c>
      <c r="U1476" s="43">
        <f t="shared" si="323"/>
        <v>0</v>
      </c>
      <c r="V1476" s="43">
        <f t="shared" si="323"/>
        <v>0</v>
      </c>
      <c r="W1476" s="43">
        <f t="shared" si="323"/>
        <v>0</v>
      </c>
      <c r="X1476" s="43">
        <f t="shared" si="323"/>
        <v>0</v>
      </c>
      <c r="Y1476" s="43">
        <f t="shared" si="323"/>
        <v>0</v>
      </c>
      <c r="Z1476" s="43">
        <f t="shared" si="323"/>
        <v>20000</v>
      </c>
      <c r="AA1476" s="43">
        <f t="shared" si="323"/>
        <v>820000</v>
      </c>
      <c r="AB1476" s="44">
        <f>Z1476/D1476</f>
        <v>2.3809523809523808E-2</v>
      </c>
      <c r="AC1476" s="46"/>
      <c r="AE1476" s="37"/>
    </row>
    <row r="1477" spans="1:31" s="36" customFormat="1" ht="15" customHeight="1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>
      <c r="A1481" s="40" t="s">
        <v>35</v>
      </c>
      <c r="B1481" s="34">
        <f>[1]consoCURRENT!E34289</f>
        <v>943000</v>
      </c>
      <c r="C1481" s="34">
        <f>[1]consoCURRENT!F34289</f>
        <v>0</v>
      </c>
      <c r="D1481" s="34">
        <f>[1]consoCURRENT!G34289</f>
        <v>943000</v>
      </c>
      <c r="E1481" s="34">
        <f>[1]consoCURRENT!H34289</f>
        <v>20000</v>
      </c>
      <c r="F1481" s="34">
        <f>[1]consoCURRENT!I34289</f>
        <v>0</v>
      </c>
      <c r="G1481" s="34">
        <f>[1]consoCURRENT!J34289</f>
        <v>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20000</v>
      </c>
      <c r="O1481" s="34">
        <f>[1]consoCURRENT!R34289</f>
        <v>0</v>
      </c>
      <c r="P1481" s="34">
        <f>[1]consoCURRENT!S34289</f>
        <v>0</v>
      </c>
      <c r="Q1481" s="34">
        <f>[1]consoCURRENT!T34289</f>
        <v>0</v>
      </c>
      <c r="R1481" s="34">
        <f>[1]consoCURRENT!U34289</f>
        <v>0</v>
      </c>
      <c r="S1481" s="34">
        <f>[1]consoCURRENT!V34289</f>
        <v>0</v>
      </c>
      <c r="T1481" s="34">
        <f>[1]consoCURRENT!W34289</f>
        <v>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>SUM(M1481:Y1481)</f>
        <v>20000</v>
      </c>
      <c r="AA1481" s="34">
        <f>D1481-Z1481</f>
        <v>923000</v>
      </c>
      <c r="AB1481" s="41">
        <f>Z1481/D1481</f>
        <v>2.1208907741251327E-2</v>
      </c>
      <c r="AC1481" s="35"/>
      <c r="AE1481" s="37"/>
    </row>
    <row r="1482" spans="1:31" s="36" customFormat="1" ht="18" hidden="1" customHeight="1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>SUM(M1482:Y1482)</f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>SUM(M1483:Y1483)</f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>
      <c r="A1484" s="42" t="s">
        <v>38</v>
      </c>
      <c r="B1484" s="43">
        <f t="shared" ref="B1484:AA1484" si="324">SUM(B1480:B1483)</f>
        <v>943000</v>
      </c>
      <c r="C1484" s="43">
        <f t="shared" si="324"/>
        <v>0</v>
      </c>
      <c r="D1484" s="43">
        <f t="shared" si="324"/>
        <v>943000</v>
      </c>
      <c r="E1484" s="43">
        <f t="shared" si="324"/>
        <v>20000</v>
      </c>
      <c r="F1484" s="43">
        <f t="shared" si="324"/>
        <v>0</v>
      </c>
      <c r="G1484" s="43">
        <f t="shared" si="324"/>
        <v>0</v>
      </c>
      <c r="H1484" s="43">
        <f t="shared" si="324"/>
        <v>0</v>
      </c>
      <c r="I1484" s="43">
        <f t="shared" si="324"/>
        <v>0</v>
      </c>
      <c r="J1484" s="43">
        <f t="shared" si="324"/>
        <v>0</v>
      </c>
      <c r="K1484" s="43">
        <f t="shared" si="324"/>
        <v>0</v>
      </c>
      <c r="L1484" s="43">
        <f t="shared" si="324"/>
        <v>0</v>
      </c>
      <c r="M1484" s="43">
        <f t="shared" si="324"/>
        <v>0</v>
      </c>
      <c r="N1484" s="43">
        <f t="shared" si="324"/>
        <v>20000</v>
      </c>
      <c r="O1484" s="43">
        <f t="shared" si="324"/>
        <v>0</v>
      </c>
      <c r="P1484" s="43">
        <f t="shared" si="324"/>
        <v>0</v>
      </c>
      <c r="Q1484" s="43">
        <f t="shared" si="324"/>
        <v>0</v>
      </c>
      <c r="R1484" s="43">
        <f t="shared" si="324"/>
        <v>0</v>
      </c>
      <c r="S1484" s="43">
        <f t="shared" si="324"/>
        <v>0</v>
      </c>
      <c r="T1484" s="43">
        <f t="shared" si="324"/>
        <v>0</v>
      </c>
      <c r="U1484" s="43">
        <f t="shared" si="324"/>
        <v>0</v>
      </c>
      <c r="V1484" s="43">
        <f t="shared" si="324"/>
        <v>0</v>
      </c>
      <c r="W1484" s="43">
        <f t="shared" si="324"/>
        <v>0</v>
      </c>
      <c r="X1484" s="43">
        <f t="shared" si="324"/>
        <v>0</v>
      </c>
      <c r="Y1484" s="43">
        <f t="shared" si="324"/>
        <v>0</v>
      </c>
      <c r="Z1484" s="43">
        <f t="shared" si="324"/>
        <v>20000</v>
      </c>
      <c r="AA1484" s="43">
        <f t="shared" si="324"/>
        <v>923000</v>
      </c>
      <c r="AB1484" s="44">
        <f>Z1484/D1484</f>
        <v>2.1208907741251327E-2</v>
      </c>
      <c r="AC1484" s="35"/>
      <c r="AE1484" s="37"/>
    </row>
    <row r="1485" spans="1:31" s="36" customFormat="1" ht="18" hidden="1" customHeight="1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>
      <c r="A1486" s="42" t="s">
        <v>40</v>
      </c>
      <c r="B1486" s="43">
        <f t="shared" ref="B1486:AA1486" si="325">B1485+B1484</f>
        <v>943000</v>
      </c>
      <c r="C1486" s="43">
        <f t="shared" si="325"/>
        <v>0</v>
      </c>
      <c r="D1486" s="43">
        <f t="shared" si="325"/>
        <v>943000</v>
      </c>
      <c r="E1486" s="43">
        <f t="shared" si="325"/>
        <v>20000</v>
      </c>
      <c r="F1486" s="43">
        <f t="shared" si="325"/>
        <v>0</v>
      </c>
      <c r="G1486" s="43">
        <f t="shared" si="325"/>
        <v>0</v>
      </c>
      <c r="H1486" s="43">
        <f t="shared" si="325"/>
        <v>0</v>
      </c>
      <c r="I1486" s="43">
        <f t="shared" si="325"/>
        <v>0</v>
      </c>
      <c r="J1486" s="43">
        <f t="shared" si="325"/>
        <v>0</v>
      </c>
      <c r="K1486" s="43">
        <f t="shared" si="325"/>
        <v>0</v>
      </c>
      <c r="L1486" s="43">
        <f t="shared" si="325"/>
        <v>0</v>
      </c>
      <c r="M1486" s="43">
        <f t="shared" si="325"/>
        <v>0</v>
      </c>
      <c r="N1486" s="43">
        <f t="shared" si="325"/>
        <v>20000</v>
      </c>
      <c r="O1486" s="43">
        <f t="shared" si="325"/>
        <v>0</v>
      </c>
      <c r="P1486" s="43">
        <f t="shared" si="325"/>
        <v>0</v>
      </c>
      <c r="Q1486" s="43">
        <f t="shared" si="325"/>
        <v>0</v>
      </c>
      <c r="R1486" s="43">
        <f t="shared" si="325"/>
        <v>0</v>
      </c>
      <c r="S1486" s="43">
        <f t="shared" si="325"/>
        <v>0</v>
      </c>
      <c r="T1486" s="43">
        <f t="shared" si="325"/>
        <v>0</v>
      </c>
      <c r="U1486" s="43">
        <f t="shared" si="325"/>
        <v>0</v>
      </c>
      <c r="V1486" s="43">
        <f t="shared" si="325"/>
        <v>0</v>
      </c>
      <c r="W1486" s="43">
        <f t="shared" si="325"/>
        <v>0</v>
      </c>
      <c r="X1486" s="43">
        <f t="shared" si="325"/>
        <v>0</v>
      </c>
      <c r="Y1486" s="43">
        <f t="shared" si="325"/>
        <v>0</v>
      </c>
      <c r="Z1486" s="43">
        <f t="shared" si="325"/>
        <v>20000</v>
      </c>
      <c r="AA1486" s="43">
        <f t="shared" si="325"/>
        <v>923000</v>
      </c>
      <c r="AB1486" s="44">
        <f>Z1486/D1486</f>
        <v>2.1208907741251327E-2</v>
      </c>
      <c r="AC1486" s="46"/>
      <c r="AE1486" s="37"/>
    </row>
    <row r="1487" spans="1:31" s="36" customFormat="1" ht="15" customHeight="1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>
      <c r="A1491" s="40" t="s">
        <v>35</v>
      </c>
      <c r="B1491" s="34">
        <f>[1]consoCURRENT!E34502</f>
        <v>1985000</v>
      </c>
      <c r="C1491" s="34">
        <f>[1]consoCURRENT!F34502</f>
        <v>0</v>
      </c>
      <c r="D1491" s="34">
        <f>[1]consoCURRENT!G34502</f>
        <v>1985000</v>
      </c>
      <c r="E1491" s="34">
        <f>[1]consoCURRENT!H34502</f>
        <v>878856</v>
      </c>
      <c r="F1491" s="34">
        <f>[1]consoCURRENT!I34502</f>
        <v>0</v>
      </c>
      <c r="G1491" s="34">
        <f>[1]consoCURRENT!J34502</f>
        <v>0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878856</v>
      </c>
      <c r="O1491" s="34">
        <f>[1]consoCURRENT!R34502</f>
        <v>0</v>
      </c>
      <c r="P1491" s="34">
        <f>[1]consoCURRENT!S34502</f>
        <v>0</v>
      </c>
      <c r="Q1491" s="34">
        <f>[1]consoCURRENT!T34502</f>
        <v>0</v>
      </c>
      <c r="R1491" s="34">
        <f>[1]consoCURRENT!U34502</f>
        <v>0</v>
      </c>
      <c r="S1491" s="34">
        <f>[1]consoCURRENT!V34502</f>
        <v>0</v>
      </c>
      <c r="T1491" s="34">
        <f>[1]consoCURRENT!W34502</f>
        <v>0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>SUM(M1491:Y1491)</f>
        <v>878856</v>
      </c>
      <c r="AA1491" s="34">
        <f>D1491-Z1491</f>
        <v>1106144</v>
      </c>
      <c r="AB1491" s="41">
        <f>Z1491/D1491</f>
        <v>0.44274861460957177</v>
      </c>
      <c r="AC1491" s="35"/>
      <c r="AE1491" s="37"/>
    </row>
    <row r="1492" spans="1:31" s="36" customFormat="1" ht="18" hidden="1" customHeight="1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>SUM(M1492:Y1492)</f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>SUM(M1493:Y1493)</f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>
      <c r="A1494" s="42" t="s">
        <v>38</v>
      </c>
      <c r="B1494" s="43">
        <f t="shared" ref="B1494:AA1494" si="326">SUM(B1490:B1493)</f>
        <v>1985000</v>
      </c>
      <c r="C1494" s="43">
        <f t="shared" si="326"/>
        <v>0</v>
      </c>
      <c r="D1494" s="43">
        <f t="shared" si="326"/>
        <v>1985000</v>
      </c>
      <c r="E1494" s="43">
        <f t="shared" si="326"/>
        <v>878856</v>
      </c>
      <c r="F1494" s="43">
        <f t="shared" si="326"/>
        <v>0</v>
      </c>
      <c r="G1494" s="43">
        <f t="shared" si="326"/>
        <v>0</v>
      </c>
      <c r="H1494" s="43">
        <f t="shared" si="326"/>
        <v>0</v>
      </c>
      <c r="I1494" s="43">
        <f t="shared" si="326"/>
        <v>0</v>
      </c>
      <c r="J1494" s="43">
        <f t="shared" si="326"/>
        <v>0</v>
      </c>
      <c r="K1494" s="43">
        <f t="shared" si="326"/>
        <v>0</v>
      </c>
      <c r="L1494" s="43">
        <f t="shared" si="326"/>
        <v>0</v>
      </c>
      <c r="M1494" s="43">
        <f t="shared" si="326"/>
        <v>0</v>
      </c>
      <c r="N1494" s="43">
        <f t="shared" si="326"/>
        <v>878856</v>
      </c>
      <c r="O1494" s="43">
        <f t="shared" si="326"/>
        <v>0</v>
      </c>
      <c r="P1494" s="43">
        <f t="shared" si="326"/>
        <v>0</v>
      </c>
      <c r="Q1494" s="43">
        <f t="shared" si="326"/>
        <v>0</v>
      </c>
      <c r="R1494" s="43">
        <f t="shared" si="326"/>
        <v>0</v>
      </c>
      <c r="S1494" s="43">
        <f t="shared" si="326"/>
        <v>0</v>
      </c>
      <c r="T1494" s="43">
        <f t="shared" si="326"/>
        <v>0</v>
      </c>
      <c r="U1494" s="43">
        <f t="shared" si="326"/>
        <v>0</v>
      </c>
      <c r="V1494" s="43">
        <f t="shared" si="326"/>
        <v>0</v>
      </c>
      <c r="W1494" s="43">
        <f t="shared" si="326"/>
        <v>0</v>
      </c>
      <c r="X1494" s="43">
        <f t="shared" si="326"/>
        <v>0</v>
      </c>
      <c r="Y1494" s="43">
        <f t="shared" si="326"/>
        <v>0</v>
      </c>
      <c r="Z1494" s="43">
        <f t="shared" si="326"/>
        <v>878856</v>
      </c>
      <c r="AA1494" s="43">
        <f t="shared" si="326"/>
        <v>1106144</v>
      </c>
      <c r="AB1494" s="44">
        <f>Z1494/D1494</f>
        <v>0.44274861460957177</v>
      </c>
      <c r="AC1494" s="35"/>
      <c r="AE1494" s="37"/>
    </row>
    <row r="1495" spans="1:31" s="36" customFormat="1" ht="18" hidden="1" customHeight="1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>
      <c r="A1496" s="42" t="s">
        <v>40</v>
      </c>
      <c r="B1496" s="43">
        <f t="shared" ref="B1496:AA1496" si="327">B1495+B1494</f>
        <v>1985000</v>
      </c>
      <c r="C1496" s="43">
        <f t="shared" si="327"/>
        <v>0</v>
      </c>
      <c r="D1496" s="43">
        <f t="shared" si="327"/>
        <v>1985000</v>
      </c>
      <c r="E1496" s="43">
        <f t="shared" si="327"/>
        <v>878856</v>
      </c>
      <c r="F1496" s="43">
        <f t="shared" si="327"/>
        <v>0</v>
      </c>
      <c r="G1496" s="43">
        <f t="shared" si="327"/>
        <v>0</v>
      </c>
      <c r="H1496" s="43">
        <f t="shared" si="327"/>
        <v>0</v>
      </c>
      <c r="I1496" s="43">
        <f t="shared" si="327"/>
        <v>0</v>
      </c>
      <c r="J1496" s="43">
        <f t="shared" si="327"/>
        <v>0</v>
      </c>
      <c r="K1496" s="43">
        <f t="shared" si="327"/>
        <v>0</v>
      </c>
      <c r="L1496" s="43">
        <f t="shared" si="327"/>
        <v>0</v>
      </c>
      <c r="M1496" s="43">
        <f t="shared" si="327"/>
        <v>0</v>
      </c>
      <c r="N1496" s="43">
        <f t="shared" si="327"/>
        <v>878856</v>
      </c>
      <c r="O1496" s="43">
        <f t="shared" si="327"/>
        <v>0</v>
      </c>
      <c r="P1496" s="43">
        <f t="shared" si="327"/>
        <v>0</v>
      </c>
      <c r="Q1496" s="43">
        <f t="shared" si="327"/>
        <v>0</v>
      </c>
      <c r="R1496" s="43">
        <f t="shared" si="327"/>
        <v>0</v>
      </c>
      <c r="S1496" s="43">
        <f t="shared" si="327"/>
        <v>0</v>
      </c>
      <c r="T1496" s="43">
        <f t="shared" si="327"/>
        <v>0</v>
      </c>
      <c r="U1496" s="43">
        <f t="shared" si="327"/>
        <v>0</v>
      </c>
      <c r="V1496" s="43">
        <f t="shared" si="327"/>
        <v>0</v>
      </c>
      <c r="W1496" s="43">
        <f t="shared" si="327"/>
        <v>0</v>
      </c>
      <c r="X1496" s="43">
        <f t="shared" si="327"/>
        <v>0</v>
      </c>
      <c r="Y1496" s="43">
        <f t="shared" si="327"/>
        <v>0</v>
      </c>
      <c r="Z1496" s="43">
        <f t="shared" si="327"/>
        <v>878856</v>
      </c>
      <c r="AA1496" s="43">
        <f t="shared" si="327"/>
        <v>1106144</v>
      </c>
      <c r="AB1496" s="44">
        <f>Z1496/D1496</f>
        <v>0.44274861460957177</v>
      </c>
      <c r="AC1496" s="46"/>
      <c r="AE1496" s="37"/>
    </row>
    <row r="1497" spans="1:31" s="36" customFormat="1" ht="15" customHeight="1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>
      <c r="A1501" s="40" t="s">
        <v>35</v>
      </c>
      <c r="B1501" s="34">
        <f>[1]consoCURRENT!E34715</f>
        <v>1367000</v>
      </c>
      <c r="C1501" s="34">
        <f>[1]consoCURRENT!F34715</f>
        <v>0</v>
      </c>
      <c r="D1501" s="34">
        <f>[1]consoCURRENT!G34715</f>
        <v>1367000</v>
      </c>
      <c r="E1501" s="34">
        <f>[1]consoCURRENT!H34715</f>
        <v>0</v>
      </c>
      <c r="F1501" s="34">
        <f>[1]consoCURRENT!I34715</f>
        <v>0</v>
      </c>
      <c r="G1501" s="34">
        <f>[1]consoCURRENT!J34715</f>
        <v>0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0</v>
      </c>
      <c r="P1501" s="34">
        <f>[1]consoCURRENT!S34715</f>
        <v>0</v>
      </c>
      <c r="Q1501" s="34">
        <f>[1]consoCURRENT!T34715</f>
        <v>0</v>
      </c>
      <c r="R1501" s="34">
        <f>[1]consoCURRENT!U34715</f>
        <v>0</v>
      </c>
      <c r="S1501" s="34">
        <f>[1]consoCURRENT!V34715</f>
        <v>0</v>
      </c>
      <c r="T1501" s="34">
        <f>[1]consoCURRENT!W34715</f>
        <v>0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>SUM(M1501:Y1501)</f>
        <v>0</v>
      </c>
      <c r="AA1501" s="34">
        <f>D1501-Z1501</f>
        <v>1367000</v>
      </c>
      <c r="AB1501" s="41">
        <f>Z1501/D1501</f>
        <v>0</v>
      </c>
      <c r="AC1501" s="35"/>
      <c r="AE1501" s="37"/>
    </row>
    <row r="1502" spans="1:31" s="36" customFormat="1" ht="18" hidden="1" customHeight="1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>SUM(M1502:Y1502)</f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>SUM(M1503:Y1503)</f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>
      <c r="A1504" s="42" t="s">
        <v>38</v>
      </c>
      <c r="B1504" s="43">
        <f t="shared" ref="B1504:AA1504" si="328">SUM(B1500:B1503)</f>
        <v>1367000</v>
      </c>
      <c r="C1504" s="43">
        <f t="shared" si="328"/>
        <v>0</v>
      </c>
      <c r="D1504" s="43">
        <f t="shared" si="328"/>
        <v>1367000</v>
      </c>
      <c r="E1504" s="43">
        <f t="shared" si="328"/>
        <v>0</v>
      </c>
      <c r="F1504" s="43">
        <f t="shared" si="328"/>
        <v>0</v>
      </c>
      <c r="G1504" s="43">
        <f t="shared" si="328"/>
        <v>0</v>
      </c>
      <c r="H1504" s="43">
        <f t="shared" si="328"/>
        <v>0</v>
      </c>
      <c r="I1504" s="43">
        <f t="shared" si="328"/>
        <v>0</v>
      </c>
      <c r="J1504" s="43">
        <f t="shared" si="328"/>
        <v>0</v>
      </c>
      <c r="K1504" s="43">
        <f t="shared" si="328"/>
        <v>0</v>
      </c>
      <c r="L1504" s="43">
        <f t="shared" si="328"/>
        <v>0</v>
      </c>
      <c r="M1504" s="43">
        <f t="shared" si="328"/>
        <v>0</v>
      </c>
      <c r="N1504" s="43">
        <f t="shared" si="328"/>
        <v>0</v>
      </c>
      <c r="O1504" s="43">
        <f t="shared" si="328"/>
        <v>0</v>
      </c>
      <c r="P1504" s="43">
        <f t="shared" si="328"/>
        <v>0</v>
      </c>
      <c r="Q1504" s="43">
        <f t="shared" si="328"/>
        <v>0</v>
      </c>
      <c r="R1504" s="43">
        <f t="shared" si="328"/>
        <v>0</v>
      </c>
      <c r="S1504" s="43">
        <f t="shared" si="328"/>
        <v>0</v>
      </c>
      <c r="T1504" s="43">
        <f t="shared" si="328"/>
        <v>0</v>
      </c>
      <c r="U1504" s="43">
        <f t="shared" si="328"/>
        <v>0</v>
      </c>
      <c r="V1504" s="43">
        <f t="shared" si="328"/>
        <v>0</v>
      </c>
      <c r="W1504" s="43">
        <f t="shared" si="328"/>
        <v>0</v>
      </c>
      <c r="X1504" s="43">
        <f t="shared" si="328"/>
        <v>0</v>
      </c>
      <c r="Y1504" s="43">
        <f t="shared" si="328"/>
        <v>0</v>
      </c>
      <c r="Z1504" s="43">
        <f t="shared" si="328"/>
        <v>0</v>
      </c>
      <c r="AA1504" s="43">
        <f t="shared" si="328"/>
        <v>1367000</v>
      </c>
      <c r="AB1504" s="44">
        <f>Z1504/D1504</f>
        <v>0</v>
      </c>
      <c r="AC1504" s="35"/>
      <c r="AE1504" s="37"/>
    </row>
    <row r="1505" spans="1:31" s="36" customFormat="1" ht="18" hidden="1" customHeight="1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>
      <c r="A1506" s="42" t="s">
        <v>40</v>
      </c>
      <c r="B1506" s="43">
        <f t="shared" ref="B1506:AA1506" si="329">B1505+B1504</f>
        <v>1367000</v>
      </c>
      <c r="C1506" s="43">
        <f t="shared" si="329"/>
        <v>0</v>
      </c>
      <c r="D1506" s="43">
        <f t="shared" si="329"/>
        <v>1367000</v>
      </c>
      <c r="E1506" s="43">
        <f t="shared" si="329"/>
        <v>0</v>
      </c>
      <c r="F1506" s="43">
        <f t="shared" si="329"/>
        <v>0</v>
      </c>
      <c r="G1506" s="43">
        <f t="shared" si="329"/>
        <v>0</v>
      </c>
      <c r="H1506" s="43">
        <f t="shared" si="329"/>
        <v>0</v>
      </c>
      <c r="I1506" s="43">
        <f t="shared" si="329"/>
        <v>0</v>
      </c>
      <c r="J1506" s="43">
        <f t="shared" si="329"/>
        <v>0</v>
      </c>
      <c r="K1506" s="43">
        <f t="shared" si="329"/>
        <v>0</v>
      </c>
      <c r="L1506" s="43">
        <f t="shared" si="329"/>
        <v>0</v>
      </c>
      <c r="M1506" s="43">
        <f t="shared" si="329"/>
        <v>0</v>
      </c>
      <c r="N1506" s="43">
        <f t="shared" si="329"/>
        <v>0</v>
      </c>
      <c r="O1506" s="43">
        <f t="shared" si="329"/>
        <v>0</v>
      </c>
      <c r="P1506" s="43">
        <f t="shared" si="329"/>
        <v>0</v>
      </c>
      <c r="Q1506" s="43">
        <f t="shared" si="329"/>
        <v>0</v>
      </c>
      <c r="R1506" s="43">
        <f t="shared" si="329"/>
        <v>0</v>
      </c>
      <c r="S1506" s="43">
        <f t="shared" si="329"/>
        <v>0</v>
      </c>
      <c r="T1506" s="43">
        <f t="shared" si="329"/>
        <v>0</v>
      </c>
      <c r="U1506" s="43">
        <f t="shared" si="329"/>
        <v>0</v>
      </c>
      <c r="V1506" s="43">
        <f t="shared" si="329"/>
        <v>0</v>
      </c>
      <c r="W1506" s="43">
        <f t="shared" si="329"/>
        <v>0</v>
      </c>
      <c r="X1506" s="43">
        <f t="shared" si="329"/>
        <v>0</v>
      </c>
      <c r="Y1506" s="43">
        <f t="shared" si="329"/>
        <v>0</v>
      </c>
      <c r="Z1506" s="43">
        <f t="shared" si="329"/>
        <v>0</v>
      </c>
      <c r="AA1506" s="43">
        <f t="shared" si="329"/>
        <v>1367000</v>
      </c>
      <c r="AB1506" s="44">
        <f>Z1506/D1506</f>
        <v>0</v>
      </c>
      <c r="AC1506" s="46"/>
      <c r="AE1506" s="37"/>
    </row>
    <row r="1507" spans="1:31" s="36" customFormat="1" ht="15" customHeight="1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>
      <c r="A1511" s="40" t="s">
        <v>35</v>
      </c>
      <c r="B1511" s="34">
        <f>[1]consoCURRENT!E34928</f>
        <v>2977000</v>
      </c>
      <c r="C1511" s="34">
        <f>[1]consoCURRENT!F34928</f>
        <v>0</v>
      </c>
      <c r="D1511" s="34">
        <f>[1]consoCURRENT!G34928</f>
        <v>2977000</v>
      </c>
      <c r="E1511" s="34">
        <f>[1]consoCURRENT!H34928</f>
        <v>0</v>
      </c>
      <c r="F1511" s="34">
        <f>[1]consoCURRENT!I34928</f>
        <v>0</v>
      </c>
      <c r="G1511" s="34">
        <f>[1]consoCURRENT!J34928</f>
        <v>0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0</v>
      </c>
      <c r="O1511" s="34">
        <f>[1]consoCURRENT!R34928</f>
        <v>0</v>
      </c>
      <c r="P1511" s="34">
        <f>[1]consoCURRENT!S34928</f>
        <v>0</v>
      </c>
      <c r="Q1511" s="34">
        <f>[1]consoCURRENT!T34928</f>
        <v>0</v>
      </c>
      <c r="R1511" s="34">
        <f>[1]consoCURRENT!U34928</f>
        <v>0</v>
      </c>
      <c r="S1511" s="34">
        <f>[1]consoCURRENT!V34928</f>
        <v>0</v>
      </c>
      <c r="T1511" s="34">
        <f>[1]consoCURRENT!W34928</f>
        <v>0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>SUM(M1511:Y1511)</f>
        <v>0</v>
      </c>
      <c r="AA1511" s="34">
        <f>D1511-Z1511</f>
        <v>2977000</v>
      </c>
      <c r="AB1511" s="41">
        <f>Z1511/D1511</f>
        <v>0</v>
      </c>
      <c r="AC1511" s="35"/>
      <c r="AE1511" s="37"/>
    </row>
    <row r="1512" spans="1:31" s="36" customFormat="1" ht="18" hidden="1" customHeight="1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>SUM(M1512:Y1512)</f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>SUM(M1513:Y1513)</f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>
      <c r="A1514" s="42" t="s">
        <v>38</v>
      </c>
      <c r="B1514" s="43">
        <f t="shared" ref="B1514:AA1514" si="330">SUM(B1510:B1513)</f>
        <v>2977000</v>
      </c>
      <c r="C1514" s="43">
        <f t="shared" si="330"/>
        <v>0</v>
      </c>
      <c r="D1514" s="43">
        <f t="shared" si="330"/>
        <v>2977000</v>
      </c>
      <c r="E1514" s="43">
        <f t="shared" si="330"/>
        <v>0</v>
      </c>
      <c r="F1514" s="43">
        <f t="shared" si="330"/>
        <v>0</v>
      </c>
      <c r="G1514" s="43">
        <f t="shared" si="330"/>
        <v>0</v>
      </c>
      <c r="H1514" s="43">
        <f t="shared" si="330"/>
        <v>0</v>
      </c>
      <c r="I1514" s="43">
        <f t="shared" si="330"/>
        <v>0</v>
      </c>
      <c r="J1514" s="43">
        <f t="shared" si="330"/>
        <v>0</v>
      </c>
      <c r="K1514" s="43">
        <f t="shared" si="330"/>
        <v>0</v>
      </c>
      <c r="L1514" s="43">
        <f t="shared" si="330"/>
        <v>0</v>
      </c>
      <c r="M1514" s="43">
        <f t="shared" si="330"/>
        <v>0</v>
      </c>
      <c r="N1514" s="43">
        <f t="shared" si="330"/>
        <v>0</v>
      </c>
      <c r="O1514" s="43">
        <f t="shared" si="330"/>
        <v>0</v>
      </c>
      <c r="P1514" s="43">
        <f t="shared" si="330"/>
        <v>0</v>
      </c>
      <c r="Q1514" s="43">
        <f t="shared" si="330"/>
        <v>0</v>
      </c>
      <c r="R1514" s="43">
        <f t="shared" si="330"/>
        <v>0</v>
      </c>
      <c r="S1514" s="43">
        <f t="shared" si="330"/>
        <v>0</v>
      </c>
      <c r="T1514" s="43">
        <f t="shared" si="330"/>
        <v>0</v>
      </c>
      <c r="U1514" s="43">
        <f t="shared" si="330"/>
        <v>0</v>
      </c>
      <c r="V1514" s="43">
        <f t="shared" si="330"/>
        <v>0</v>
      </c>
      <c r="W1514" s="43">
        <f t="shared" si="330"/>
        <v>0</v>
      </c>
      <c r="X1514" s="43">
        <f t="shared" si="330"/>
        <v>0</v>
      </c>
      <c r="Y1514" s="43">
        <f t="shared" si="330"/>
        <v>0</v>
      </c>
      <c r="Z1514" s="43">
        <f t="shared" si="330"/>
        <v>0</v>
      </c>
      <c r="AA1514" s="43">
        <f t="shared" si="330"/>
        <v>2977000</v>
      </c>
      <c r="AB1514" s="44">
        <f>Z1514/D1514</f>
        <v>0</v>
      </c>
      <c r="AC1514" s="35"/>
      <c r="AE1514" s="37"/>
    </row>
    <row r="1515" spans="1:31" s="36" customFormat="1" ht="18" hidden="1" customHeight="1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>
      <c r="A1516" s="42" t="s">
        <v>40</v>
      </c>
      <c r="B1516" s="43">
        <f t="shared" ref="B1516:AA1516" si="331">B1515+B1514</f>
        <v>2977000</v>
      </c>
      <c r="C1516" s="43">
        <f t="shared" si="331"/>
        <v>0</v>
      </c>
      <c r="D1516" s="43">
        <f t="shared" si="331"/>
        <v>2977000</v>
      </c>
      <c r="E1516" s="43">
        <f t="shared" si="331"/>
        <v>0</v>
      </c>
      <c r="F1516" s="43">
        <f t="shared" si="331"/>
        <v>0</v>
      </c>
      <c r="G1516" s="43">
        <f t="shared" si="331"/>
        <v>0</v>
      </c>
      <c r="H1516" s="43">
        <f t="shared" si="331"/>
        <v>0</v>
      </c>
      <c r="I1516" s="43">
        <f t="shared" si="331"/>
        <v>0</v>
      </c>
      <c r="J1516" s="43">
        <f t="shared" si="331"/>
        <v>0</v>
      </c>
      <c r="K1516" s="43">
        <f t="shared" si="331"/>
        <v>0</v>
      </c>
      <c r="L1516" s="43">
        <f t="shared" si="331"/>
        <v>0</v>
      </c>
      <c r="M1516" s="43">
        <f t="shared" si="331"/>
        <v>0</v>
      </c>
      <c r="N1516" s="43">
        <f t="shared" si="331"/>
        <v>0</v>
      </c>
      <c r="O1516" s="43">
        <f t="shared" si="331"/>
        <v>0</v>
      </c>
      <c r="P1516" s="43">
        <f t="shared" si="331"/>
        <v>0</v>
      </c>
      <c r="Q1516" s="43">
        <f t="shared" si="331"/>
        <v>0</v>
      </c>
      <c r="R1516" s="43">
        <f t="shared" si="331"/>
        <v>0</v>
      </c>
      <c r="S1516" s="43">
        <f t="shared" si="331"/>
        <v>0</v>
      </c>
      <c r="T1516" s="43">
        <f t="shared" si="331"/>
        <v>0</v>
      </c>
      <c r="U1516" s="43">
        <f t="shared" si="331"/>
        <v>0</v>
      </c>
      <c r="V1516" s="43">
        <f t="shared" si="331"/>
        <v>0</v>
      </c>
      <c r="W1516" s="43">
        <f t="shared" si="331"/>
        <v>0</v>
      </c>
      <c r="X1516" s="43">
        <f t="shared" si="331"/>
        <v>0</v>
      </c>
      <c r="Y1516" s="43">
        <f t="shared" si="331"/>
        <v>0</v>
      </c>
      <c r="Z1516" s="43">
        <f t="shared" si="331"/>
        <v>0</v>
      </c>
      <c r="AA1516" s="43">
        <f t="shared" si="331"/>
        <v>2977000</v>
      </c>
      <c r="AB1516" s="44">
        <f>Z1516/D1516</f>
        <v>0</v>
      </c>
      <c r="AC1516" s="46"/>
      <c r="AE1516" s="37"/>
    </row>
    <row r="1517" spans="1:31" s="36" customFormat="1" ht="15" customHeight="1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hidden="1" customHeight="1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>
      <c r="A1521" s="40" t="s">
        <v>35</v>
      </c>
      <c r="B1521" s="34">
        <f>[1]consoCURRENT!E35141</f>
        <v>1410000</v>
      </c>
      <c r="C1521" s="34">
        <f>[1]consoCURRENT!F35141</f>
        <v>0</v>
      </c>
      <c r="D1521" s="34">
        <f>[1]consoCURRENT!G35141</f>
        <v>1410000</v>
      </c>
      <c r="E1521" s="34">
        <f>[1]consoCURRENT!H35141</f>
        <v>0</v>
      </c>
      <c r="F1521" s="34">
        <f>[1]consoCURRENT!I35141</f>
        <v>0</v>
      </c>
      <c r="G1521" s="34">
        <f>[1]consoCURRENT!J35141</f>
        <v>0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0</v>
      </c>
      <c r="P1521" s="34">
        <f>[1]consoCURRENT!S35141</f>
        <v>0</v>
      </c>
      <c r="Q1521" s="34">
        <f>[1]consoCURRENT!T35141</f>
        <v>0</v>
      </c>
      <c r="R1521" s="34">
        <f>[1]consoCURRENT!U35141</f>
        <v>0</v>
      </c>
      <c r="S1521" s="34">
        <f>[1]consoCURRENT!V35141</f>
        <v>0</v>
      </c>
      <c r="T1521" s="34">
        <f>[1]consoCURRENT!W35141</f>
        <v>0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>SUM(M1521:Y1521)</f>
        <v>0</v>
      </c>
      <c r="AA1521" s="34">
        <f>D1521-Z1521</f>
        <v>1410000</v>
      </c>
      <c r="AB1521" s="41">
        <f>Z1521/D1521</f>
        <v>0</v>
      </c>
      <c r="AC1521" s="35"/>
      <c r="AE1521" s="37"/>
    </row>
    <row r="1522" spans="1:31" s="36" customFormat="1" ht="18" hidden="1" customHeight="1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>SUM(M1522:Y1522)</f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>SUM(M1523:Y1523)</f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>
      <c r="A1524" s="42" t="s">
        <v>38</v>
      </c>
      <c r="B1524" s="43">
        <f t="shared" ref="B1524:AA1524" si="332">SUM(B1520:B1523)</f>
        <v>1410000</v>
      </c>
      <c r="C1524" s="43">
        <f t="shared" si="332"/>
        <v>0</v>
      </c>
      <c r="D1524" s="43">
        <f t="shared" si="332"/>
        <v>1410000</v>
      </c>
      <c r="E1524" s="43">
        <f t="shared" si="332"/>
        <v>0</v>
      </c>
      <c r="F1524" s="43">
        <f t="shared" si="332"/>
        <v>0</v>
      </c>
      <c r="G1524" s="43">
        <f t="shared" si="332"/>
        <v>0</v>
      </c>
      <c r="H1524" s="43">
        <f t="shared" si="332"/>
        <v>0</v>
      </c>
      <c r="I1524" s="43">
        <f t="shared" si="332"/>
        <v>0</v>
      </c>
      <c r="J1524" s="43">
        <f t="shared" si="332"/>
        <v>0</v>
      </c>
      <c r="K1524" s="43">
        <f t="shared" si="332"/>
        <v>0</v>
      </c>
      <c r="L1524" s="43">
        <f t="shared" si="332"/>
        <v>0</v>
      </c>
      <c r="M1524" s="43">
        <f t="shared" si="332"/>
        <v>0</v>
      </c>
      <c r="N1524" s="43">
        <f t="shared" si="332"/>
        <v>0</v>
      </c>
      <c r="O1524" s="43">
        <f t="shared" si="332"/>
        <v>0</v>
      </c>
      <c r="P1524" s="43">
        <f t="shared" si="332"/>
        <v>0</v>
      </c>
      <c r="Q1524" s="43">
        <f t="shared" si="332"/>
        <v>0</v>
      </c>
      <c r="R1524" s="43">
        <f t="shared" si="332"/>
        <v>0</v>
      </c>
      <c r="S1524" s="43">
        <f t="shared" si="332"/>
        <v>0</v>
      </c>
      <c r="T1524" s="43">
        <f t="shared" si="332"/>
        <v>0</v>
      </c>
      <c r="U1524" s="43">
        <f t="shared" si="332"/>
        <v>0</v>
      </c>
      <c r="V1524" s="43">
        <f t="shared" si="332"/>
        <v>0</v>
      </c>
      <c r="W1524" s="43">
        <f t="shared" si="332"/>
        <v>0</v>
      </c>
      <c r="X1524" s="43">
        <f t="shared" si="332"/>
        <v>0</v>
      </c>
      <c r="Y1524" s="43">
        <f t="shared" si="332"/>
        <v>0</v>
      </c>
      <c r="Z1524" s="43">
        <f t="shared" si="332"/>
        <v>0</v>
      </c>
      <c r="AA1524" s="43">
        <f t="shared" si="332"/>
        <v>1410000</v>
      </c>
      <c r="AB1524" s="44">
        <f>Z1524/D1524</f>
        <v>0</v>
      </c>
      <c r="AC1524" s="35"/>
      <c r="AE1524" s="37"/>
    </row>
    <row r="1525" spans="1:31" s="36" customFormat="1" ht="18" hidden="1" customHeight="1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>
      <c r="A1526" s="42" t="s">
        <v>40</v>
      </c>
      <c r="B1526" s="43">
        <f t="shared" ref="B1526:AA1526" si="333">B1525+B1524</f>
        <v>1410000</v>
      </c>
      <c r="C1526" s="43">
        <f t="shared" si="333"/>
        <v>0</v>
      </c>
      <c r="D1526" s="43">
        <f t="shared" si="333"/>
        <v>1410000</v>
      </c>
      <c r="E1526" s="43">
        <f t="shared" si="333"/>
        <v>0</v>
      </c>
      <c r="F1526" s="43">
        <f t="shared" si="333"/>
        <v>0</v>
      </c>
      <c r="G1526" s="43">
        <f t="shared" si="333"/>
        <v>0</v>
      </c>
      <c r="H1526" s="43">
        <f t="shared" si="333"/>
        <v>0</v>
      </c>
      <c r="I1526" s="43">
        <f t="shared" si="333"/>
        <v>0</v>
      </c>
      <c r="J1526" s="43">
        <f t="shared" si="333"/>
        <v>0</v>
      </c>
      <c r="K1526" s="43">
        <f t="shared" si="333"/>
        <v>0</v>
      </c>
      <c r="L1526" s="43">
        <f t="shared" si="333"/>
        <v>0</v>
      </c>
      <c r="M1526" s="43">
        <f t="shared" si="333"/>
        <v>0</v>
      </c>
      <c r="N1526" s="43">
        <f t="shared" si="333"/>
        <v>0</v>
      </c>
      <c r="O1526" s="43">
        <f t="shared" si="333"/>
        <v>0</v>
      </c>
      <c r="P1526" s="43">
        <f t="shared" si="333"/>
        <v>0</v>
      </c>
      <c r="Q1526" s="43">
        <f t="shared" si="333"/>
        <v>0</v>
      </c>
      <c r="R1526" s="43">
        <f t="shared" si="333"/>
        <v>0</v>
      </c>
      <c r="S1526" s="43">
        <f t="shared" si="333"/>
        <v>0</v>
      </c>
      <c r="T1526" s="43">
        <f t="shared" si="333"/>
        <v>0</v>
      </c>
      <c r="U1526" s="43">
        <f t="shared" si="333"/>
        <v>0</v>
      </c>
      <c r="V1526" s="43">
        <f t="shared" si="333"/>
        <v>0</v>
      </c>
      <c r="W1526" s="43">
        <f t="shared" si="333"/>
        <v>0</v>
      </c>
      <c r="X1526" s="43">
        <f t="shared" si="333"/>
        <v>0</v>
      </c>
      <c r="Y1526" s="43">
        <f t="shared" si="333"/>
        <v>0</v>
      </c>
      <c r="Z1526" s="43">
        <f t="shared" si="333"/>
        <v>0</v>
      </c>
      <c r="AA1526" s="43">
        <f t="shared" si="333"/>
        <v>1410000</v>
      </c>
      <c r="AB1526" s="44">
        <f>Z1526/D1526</f>
        <v>0</v>
      </c>
      <c r="AC1526" s="46"/>
      <c r="AE1526" s="37"/>
    </row>
    <row r="1527" spans="1:31" s="36" customFormat="1" ht="15" customHeight="1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hidden="1" customHeight="1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>
      <c r="A1531" s="40" t="s">
        <v>35</v>
      </c>
      <c r="B1531" s="34">
        <f>[1]consoCURRENT!E35354</f>
        <v>1015000</v>
      </c>
      <c r="C1531" s="34">
        <f>[1]consoCURRENT!F35354</f>
        <v>0</v>
      </c>
      <c r="D1531" s="34">
        <f>[1]consoCURRENT!G35354</f>
        <v>1015000</v>
      </c>
      <c r="E1531" s="34">
        <f>[1]consoCURRENT!H35354</f>
        <v>439428</v>
      </c>
      <c r="F1531" s="34">
        <f>[1]consoCURRENT!I35354</f>
        <v>0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0</v>
      </c>
      <c r="Q1531" s="34">
        <f>[1]consoCURRENT!T35354</f>
        <v>0</v>
      </c>
      <c r="R1531" s="34">
        <f>[1]consoCURRENT!U35354</f>
        <v>0</v>
      </c>
      <c r="S1531" s="34">
        <f>[1]consoCURRENT!V35354</f>
        <v>0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>SUM(M1531:Y1531)</f>
        <v>439428</v>
      </c>
      <c r="AA1531" s="34">
        <f>D1531-Z1531</f>
        <v>575572</v>
      </c>
      <c r="AB1531" s="41">
        <f>Z1531/D1531</f>
        <v>0.43293399014778328</v>
      </c>
      <c r="AC1531" s="35"/>
      <c r="AE1531" s="37"/>
    </row>
    <row r="1532" spans="1:31" s="36" customFormat="1" ht="18" hidden="1" customHeight="1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>SUM(M1532:Y1532)</f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>SUM(M1533:Y1533)</f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>
      <c r="A1534" s="42" t="s">
        <v>38</v>
      </c>
      <c r="B1534" s="43">
        <f t="shared" ref="B1534:AA1534" si="334">SUM(B1530:B1533)</f>
        <v>1015000</v>
      </c>
      <c r="C1534" s="43">
        <f t="shared" si="334"/>
        <v>0</v>
      </c>
      <c r="D1534" s="43">
        <f t="shared" si="334"/>
        <v>1015000</v>
      </c>
      <c r="E1534" s="43">
        <f t="shared" si="334"/>
        <v>439428</v>
      </c>
      <c r="F1534" s="43">
        <f t="shared" si="334"/>
        <v>0</v>
      </c>
      <c r="G1534" s="43">
        <f t="shared" si="334"/>
        <v>0</v>
      </c>
      <c r="H1534" s="43">
        <f t="shared" si="334"/>
        <v>0</v>
      </c>
      <c r="I1534" s="43">
        <f t="shared" si="334"/>
        <v>0</v>
      </c>
      <c r="J1534" s="43">
        <f t="shared" si="334"/>
        <v>0</v>
      </c>
      <c r="K1534" s="43">
        <f t="shared" si="334"/>
        <v>0</v>
      </c>
      <c r="L1534" s="43">
        <f t="shared" si="334"/>
        <v>0</v>
      </c>
      <c r="M1534" s="43">
        <f t="shared" si="334"/>
        <v>0</v>
      </c>
      <c r="N1534" s="43">
        <f t="shared" si="334"/>
        <v>439428</v>
      </c>
      <c r="O1534" s="43">
        <f t="shared" si="334"/>
        <v>0</v>
      </c>
      <c r="P1534" s="43">
        <f t="shared" si="334"/>
        <v>0</v>
      </c>
      <c r="Q1534" s="43">
        <f t="shared" si="334"/>
        <v>0</v>
      </c>
      <c r="R1534" s="43">
        <f t="shared" si="334"/>
        <v>0</v>
      </c>
      <c r="S1534" s="43">
        <f t="shared" si="334"/>
        <v>0</v>
      </c>
      <c r="T1534" s="43">
        <f t="shared" si="334"/>
        <v>0</v>
      </c>
      <c r="U1534" s="43">
        <f t="shared" si="334"/>
        <v>0</v>
      </c>
      <c r="V1534" s="43">
        <f t="shared" si="334"/>
        <v>0</v>
      </c>
      <c r="W1534" s="43">
        <f t="shared" si="334"/>
        <v>0</v>
      </c>
      <c r="X1534" s="43">
        <f t="shared" si="334"/>
        <v>0</v>
      </c>
      <c r="Y1534" s="43">
        <f t="shared" si="334"/>
        <v>0</v>
      </c>
      <c r="Z1534" s="43">
        <f t="shared" si="334"/>
        <v>439428</v>
      </c>
      <c r="AA1534" s="43">
        <f t="shared" si="334"/>
        <v>575572</v>
      </c>
      <c r="AB1534" s="44">
        <f>Z1534/D1534</f>
        <v>0.43293399014778328</v>
      </c>
      <c r="AC1534" s="35"/>
      <c r="AE1534" s="37"/>
    </row>
    <row r="1535" spans="1:31" s="36" customFormat="1" ht="18" hidden="1" customHeight="1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>
      <c r="A1536" s="42" t="s">
        <v>40</v>
      </c>
      <c r="B1536" s="43">
        <f t="shared" ref="B1536:AA1536" si="335">B1535+B1534</f>
        <v>1015000</v>
      </c>
      <c r="C1536" s="43">
        <f t="shared" si="335"/>
        <v>0</v>
      </c>
      <c r="D1536" s="43">
        <f t="shared" si="335"/>
        <v>1015000</v>
      </c>
      <c r="E1536" s="43">
        <f t="shared" si="335"/>
        <v>439428</v>
      </c>
      <c r="F1536" s="43">
        <f t="shared" si="335"/>
        <v>0</v>
      </c>
      <c r="G1536" s="43">
        <f t="shared" si="335"/>
        <v>0</v>
      </c>
      <c r="H1536" s="43">
        <f t="shared" si="335"/>
        <v>0</v>
      </c>
      <c r="I1536" s="43">
        <f t="shared" si="335"/>
        <v>0</v>
      </c>
      <c r="J1536" s="43">
        <f t="shared" si="335"/>
        <v>0</v>
      </c>
      <c r="K1536" s="43">
        <f t="shared" si="335"/>
        <v>0</v>
      </c>
      <c r="L1536" s="43">
        <f t="shared" si="335"/>
        <v>0</v>
      </c>
      <c r="M1536" s="43">
        <f t="shared" si="335"/>
        <v>0</v>
      </c>
      <c r="N1536" s="43">
        <f t="shared" si="335"/>
        <v>439428</v>
      </c>
      <c r="O1536" s="43">
        <f t="shared" si="335"/>
        <v>0</v>
      </c>
      <c r="P1536" s="43">
        <f t="shared" si="335"/>
        <v>0</v>
      </c>
      <c r="Q1536" s="43">
        <f t="shared" si="335"/>
        <v>0</v>
      </c>
      <c r="R1536" s="43">
        <f t="shared" si="335"/>
        <v>0</v>
      </c>
      <c r="S1536" s="43">
        <f t="shared" si="335"/>
        <v>0</v>
      </c>
      <c r="T1536" s="43">
        <f t="shared" si="335"/>
        <v>0</v>
      </c>
      <c r="U1536" s="43">
        <f t="shared" si="335"/>
        <v>0</v>
      </c>
      <c r="V1536" s="43">
        <f t="shared" si="335"/>
        <v>0</v>
      </c>
      <c r="W1536" s="43">
        <f t="shared" si="335"/>
        <v>0</v>
      </c>
      <c r="X1536" s="43">
        <f t="shared" si="335"/>
        <v>0</v>
      </c>
      <c r="Y1536" s="43">
        <f t="shared" si="335"/>
        <v>0</v>
      </c>
      <c r="Z1536" s="43">
        <f t="shared" si="335"/>
        <v>439428</v>
      </c>
      <c r="AA1536" s="43">
        <f t="shared" si="335"/>
        <v>575572</v>
      </c>
      <c r="AB1536" s="44">
        <f>Z1536/D1536</f>
        <v>0.43293399014778328</v>
      </c>
      <c r="AC1536" s="46"/>
      <c r="AE1536" s="37"/>
    </row>
    <row r="1537" spans="1:31" s="36" customFormat="1" ht="15" customHeight="1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hidden="1" customHeight="1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>
      <c r="A1541" s="40" t="s">
        <v>35</v>
      </c>
      <c r="B1541" s="34">
        <f>[1]consoCURRENT!E35567</f>
        <v>834000</v>
      </c>
      <c r="C1541" s="34">
        <f>[1]consoCURRENT!F35567</f>
        <v>0</v>
      </c>
      <c r="D1541" s="34">
        <f>[1]consoCURRENT!G35567</f>
        <v>834000</v>
      </c>
      <c r="E1541" s="34">
        <f>[1]consoCURRENT!H35567</f>
        <v>0</v>
      </c>
      <c r="F1541" s="34">
        <f>[1]consoCURRENT!I35567</f>
        <v>0</v>
      </c>
      <c r="G1541" s="34">
        <f>[1]consoCURRENT!J35567</f>
        <v>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0</v>
      </c>
      <c r="O1541" s="34">
        <f>[1]consoCURRENT!R35567</f>
        <v>0</v>
      </c>
      <c r="P1541" s="34">
        <f>[1]consoCURRENT!S35567</f>
        <v>0</v>
      </c>
      <c r="Q1541" s="34">
        <f>[1]consoCURRENT!T35567</f>
        <v>0</v>
      </c>
      <c r="R1541" s="34">
        <f>[1]consoCURRENT!U35567</f>
        <v>0</v>
      </c>
      <c r="S1541" s="34">
        <f>[1]consoCURRENT!V35567</f>
        <v>0</v>
      </c>
      <c r="T1541" s="34">
        <f>[1]consoCURRENT!W35567</f>
        <v>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>SUM(M1541:Y1541)</f>
        <v>0</v>
      </c>
      <c r="AA1541" s="34">
        <f>D1541-Z1541</f>
        <v>834000</v>
      </c>
      <c r="AB1541" s="41">
        <f>Z1541/D1541</f>
        <v>0</v>
      </c>
      <c r="AC1541" s="35"/>
      <c r="AE1541" s="37"/>
    </row>
    <row r="1542" spans="1:31" s="36" customFormat="1" ht="18" hidden="1" customHeight="1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>SUM(M1542:Y1542)</f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>SUM(M1543:Y1543)</f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>
      <c r="A1544" s="42" t="s">
        <v>38</v>
      </c>
      <c r="B1544" s="43">
        <f t="shared" ref="B1544:AA1544" si="336">SUM(B1540:B1543)</f>
        <v>834000</v>
      </c>
      <c r="C1544" s="43">
        <f t="shared" si="336"/>
        <v>0</v>
      </c>
      <c r="D1544" s="43">
        <f t="shared" si="336"/>
        <v>834000</v>
      </c>
      <c r="E1544" s="43">
        <f t="shared" si="336"/>
        <v>0</v>
      </c>
      <c r="F1544" s="43">
        <f t="shared" si="336"/>
        <v>0</v>
      </c>
      <c r="G1544" s="43">
        <f t="shared" si="336"/>
        <v>0</v>
      </c>
      <c r="H1544" s="43">
        <f t="shared" si="336"/>
        <v>0</v>
      </c>
      <c r="I1544" s="43">
        <f t="shared" si="336"/>
        <v>0</v>
      </c>
      <c r="J1544" s="43">
        <f t="shared" si="336"/>
        <v>0</v>
      </c>
      <c r="K1544" s="43">
        <f t="shared" si="336"/>
        <v>0</v>
      </c>
      <c r="L1544" s="43">
        <f t="shared" si="336"/>
        <v>0</v>
      </c>
      <c r="M1544" s="43">
        <f t="shared" si="336"/>
        <v>0</v>
      </c>
      <c r="N1544" s="43">
        <f t="shared" si="336"/>
        <v>0</v>
      </c>
      <c r="O1544" s="43">
        <f t="shared" si="336"/>
        <v>0</v>
      </c>
      <c r="P1544" s="43">
        <f t="shared" si="336"/>
        <v>0</v>
      </c>
      <c r="Q1544" s="43">
        <f t="shared" si="336"/>
        <v>0</v>
      </c>
      <c r="R1544" s="43">
        <f t="shared" si="336"/>
        <v>0</v>
      </c>
      <c r="S1544" s="43">
        <f t="shared" si="336"/>
        <v>0</v>
      </c>
      <c r="T1544" s="43">
        <f t="shared" si="336"/>
        <v>0</v>
      </c>
      <c r="U1544" s="43">
        <f t="shared" si="336"/>
        <v>0</v>
      </c>
      <c r="V1544" s="43">
        <f t="shared" si="336"/>
        <v>0</v>
      </c>
      <c r="W1544" s="43">
        <f t="shared" si="336"/>
        <v>0</v>
      </c>
      <c r="X1544" s="43">
        <f t="shared" si="336"/>
        <v>0</v>
      </c>
      <c r="Y1544" s="43">
        <f t="shared" si="336"/>
        <v>0</v>
      </c>
      <c r="Z1544" s="43">
        <f t="shared" si="336"/>
        <v>0</v>
      </c>
      <c r="AA1544" s="43">
        <f t="shared" si="336"/>
        <v>834000</v>
      </c>
      <c r="AB1544" s="44">
        <f>Z1544/D1544</f>
        <v>0</v>
      </c>
      <c r="AC1544" s="35"/>
      <c r="AE1544" s="37"/>
    </row>
    <row r="1545" spans="1:31" s="36" customFormat="1" ht="18" hidden="1" customHeight="1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>
      <c r="A1546" s="42" t="s">
        <v>40</v>
      </c>
      <c r="B1546" s="43">
        <f t="shared" ref="B1546:AA1546" si="337">B1545+B1544</f>
        <v>834000</v>
      </c>
      <c r="C1546" s="43">
        <f t="shared" si="337"/>
        <v>0</v>
      </c>
      <c r="D1546" s="43">
        <f t="shared" si="337"/>
        <v>834000</v>
      </c>
      <c r="E1546" s="43">
        <f t="shared" si="337"/>
        <v>0</v>
      </c>
      <c r="F1546" s="43">
        <f t="shared" si="337"/>
        <v>0</v>
      </c>
      <c r="G1546" s="43">
        <f t="shared" si="337"/>
        <v>0</v>
      </c>
      <c r="H1546" s="43">
        <f t="shared" si="337"/>
        <v>0</v>
      </c>
      <c r="I1546" s="43">
        <f t="shared" si="337"/>
        <v>0</v>
      </c>
      <c r="J1546" s="43">
        <f t="shared" si="337"/>
        <v>0</v>
      </c>
      <c r="K1546" s="43">
        <f t="shared" si="337"/>
        <v>0</v>
      </c>
      <c r="L1546" s="43">
        <f t="shared" si="337"/>
        <v>0</v>
      </c>
      <c r="M1546" s="43">
        <f t="shared" si="337"/>
        <v>0</v>
      </c>
      <c r="N1546" s="43">
        <f t="shared" si="337"/>
        <v>0</v>
      </c>
      <c r="O1546" s="43">
        <f t="shared" si="337"/>
        <v>0</v>
      </c>
      <c r="P1546" s="43">
        <f t="shared" si="337"/>
        <v>0</v>
      </c>
      <c r="Q1546" s="43">
        <f t="shared" si="337"/>
        <v>0</v>
      </c>
      <c r="R1546" s="43">
        <f t="shared" si="337"/>
        <v>0</v>
      </c>
      <c r="S1546" s="43">
        <f t="shared" si="337"/>
        <v>0</v>
      </c>
      <c r="T1546" s="43">
        <f t="shared" si="337"/>
        <v>0</v>
      </c>
      <c r="U1546" s="43">
        <f t="shared" si="337"/>
        <v>0</v>
      </c>
      <c r="V1546" s="43">
        <f t="shared" si="337"/>
        <v>0</v>
      </c>
      <c r="W1546" s="43">
        <f t="shared" si="337"/>
        <v>0</v>
      </c>
      <c r="X1546" s="43">
        <f t="shared" si="337"/>
        <v>0</v>
      </c>
      <c r="Y1546" s="43">
        <f t="shared" si="337"/>
        <v>0</v>
      </c>
      <c r="Z1546" s="43">
        <f t="shared" si="337"/>
        <v>0</v>
      </c>
      <c r="AA1546" s="43">
        <f t="shared" si="337"/>
        <v>834000</v>
      </c>
      <c r="AB1546" s="44">
        <f>Z1546/D1546</f>
        <v>0</v>
      </c>
      <c r="AC1546" s="46"/>
      <c r="AE1546" s="37"/>
    </row>
    <row r="1547" spans="1:31" s="36" customFormat="1" ht="15" customHeight="1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>
      <c r="A1551" s="40" t="s">
        <v>35</v>
      </c>
      <c r="B1551" s="34">
        <f>[1]consoCURRENT!E35780</f>
        <v>1398000</v>
      </c>
      <c r="C1551" s="34">
        <f>[1]consoCURRENT!F35780</f>
        <v>0</v>
      </c>
      <c r="D1551" s="34">
        <f>[1]consoCURRENT!G35780</f>
        <v>1398000</v>
      </c>
      <c r="E1551" s="34">
        <f>[1]consoCURRENT!H35780</f>
        <v>910000</v>
      </c>
      <c r="F1551" s="34">
        <f>[1]consoCURRENT!I35780</f>
        <v>0</v>
      </c>
      <c r="G1551" s="34">
        <f>[1]consoCURRENT!J35780</f>
        <v>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910000</v>
      </c>
      <c r="O1551" s="34">
        <f>[1]consoCURRENT!R35780</f>
        <v>0</v>
      </c>
      <c r="P1551" s="34">
        <f>[1]consoCURRENT!S35780</f>
        <v>0</v>
      </c>
      <c r="Q1551" s="34">
        <f>[1]consoCURRENT!T35780</f>
        <v>0</v>
      </c>
      <c r="R1551" s="34">
        <f>[1]consoCURRENT!U35780</f>
        <v>0</v>
      </c>
      <c r="S1551" s="34">
        <f>[1]consoCURRENT!V35780</f>
        <v>0</v>
      </c>
      <c r="T1551" s="34">
        <f>[1]consoCURRENT!W35780</f>
        <v>0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>SUM(M1551:Y1551)</f>
        <v>910000</v>
      </c>
      <c r="AA1551" s="34">
        <f>D1551-Z1551</f>
        <v>488000</v>
      </c>
      <c r="AB1551" s="41">
        <f>Z1551/D1551</f>
        <v>0.6509298998569385</v>
      </c>
      <c r="AC1551" s="35"/>
      <c r="AE1551" s="37"/>
    </row>
    <row r="1552" spans="1:31" s="36" customFormat="1" ht="18" hidden="1" customHeight="1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>SUM(M1552:Y1552)</f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>SUM(M1553:Y1553)</f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>
      <c r="A1554" s="42" t="s">
        <v>38</v>
      </c>
      <c r="B1554" s="43">
        <f t="shared" ref="B1554:AA1554" si="338">SUM(B1550:B1553)</f>
        <v>1398000</v>
      </c>
      <c r="C1554" s="43">
        <f t="shared" si="338"/>
        <v>0</v>
      </c>
      <c r="D1554" s="43">
        <f t="shared" si="338"/>
        <v>1398000</v>
      </c>
      <c r="E1554" s="43">
        <f t="shared" si="338"/>
        <v>910000</v>
      </c>
      <c r="F1554" s="43">
        <f t="shared" si="338"/>
        <v>0</v>
      </c>
      <c r="G1554" s="43">
        <f t="shared" si="338"/>
        <v>0</v>
      </c>
      <c r="H1554" s="43">
        <f t="shared" si="338"/>
        <v>0</v>
      </c>
      <c r="I1554" s="43">
        <f t="shared" si="338"/>
        <v>0</v>
      </c>
      <c r="J1554" s="43">
        <f t="shared" si="338"/>
        <v>0</v>
      </c>
      <c r="K1554" s="43">
        <f t="shared" si="338"/>
        <v>0</v>
      </c>
      <c r="L1554" s="43">
        <f t="shared" si="338"/>
        <v>0</v>
      </c>
      <c r="M1554" s="43">
        <f t="shared" si="338"/>
        <v>0</v>
      </c>
      <c r="N1554" s="43">
        <f t="shared" si="338"/>
        <v>910000</v>
      </c>
      <c r="O1554" s="43">
        <f t="shared" si="338"/>
        <v>0</v>
      </c>
      <c r="P1554" s="43">
        <f t="shared" si="338"/>
        <v>0</v>
      </c>
      <c r="Q1554" s="43">
        <f t="shared" si="338"/>
        <v>0</v>
      </c>
      <c r="R1554" s="43">
        <f t="shared" si="338"/>
        <v>0</v>
      </c>
      <c r="S1554" s="43">
        <f t="shared" si="338"/>
        <v>0</v>
      </c>
      <c r="T1554" s="43">
        <f t="shared" si="338"/>
        <v>0</v>
      </c>
      <c r="U1554" s="43">
        <f t="shared" si="338"/>
        <v>0</v>
      </c>
      <c r="V1554" s="43">
        <f t="shared" si="338"/>
        <v>0</v>
      </c>
      <c r="W1554" s="43">
        <f t="shared" si="338"/>
        <v>0</v>
      </c>
      <c r="X1554" s="43">
        <f t="shared" si="338"/>
        <v>0</v>
      </c>
      <c r="Y1554" s="43">
        <f t="shared" si="338"/>
        <v>0</v>
      </c>
      <c r="Z1554" s="43">
        <f t="shared" si="338"/>
        <v>910000</v>
      </c>
      <c r="AA1554" s="43">
        <f t="shared" si="338"/>
        <v>488000</v>
      </c>
      <c r="AB1554" s="44">
        <f>Z1554/D1554</f>
        <v>0.6509298998569385</v>
      </c>
      <c r="AC1554" s="35"/>
      <c r="AE1554" s="37"/>
    </row>
    <row r="1555" spans="1:31" s="36" customFormat="1" ht="18" hidden="1" customHeight="1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>
      <c r="A1556" s="42" t="s">
        <v>40</v>
      </c>
      <c r="B1556" s="43">
        <f t="shared" ref="B1556:AA1556" si="339">B1555+B1554</f>
        <v>1398000</v>
      </c>
      <c r="C1556" s="43">
        <f t="shared" si="339"/>
        <v>0</v>
      </c>
      <c r="D1556" s="43">
        <f t="shared" si="339"/>
        <v>1398000</v>
      </c>
      <c r="E1556" s="43">
        <f t="shared" si="339"/>
        <v>910000</v>
      </c>
      <c r="F1556" s="43">
        <f t="shared" si="339"/>
        <v>0</v>
      </c>
      <c r="G1556" s="43">
        <f t="shared" si="339"/>
        <v>0</v>
      </c>
      <c r="H1556" s="43">
        <f t="shared" si="339"/>
        <v>0</v>
      </c>
      <c r="I1556" s="43">
        <f t="shared" si="339"/>
        <v>0</v>
      </c>
      <c r="J1556" s="43">
        <f t="shared" si="339"/>
        <v>0</v>
      </c>
      <c r="K1556" s="43">
        <f t="shared" si="339"/>
        <v>0</v>
      </c>
      <c r="L1556" s="43">
        <f t="shared" si="339"/>
        <v>0</v>
      </c>
      <c r="M1556" s="43">
        <f t="shared" si="339"/>
        <v>0</v>
      </c>
      <c r="N1556" s="43">
        <f t="shared" si="339"/>
        <v>910000</v>
      </c>
      <c r="O1556" s="43">
        <f t="shared" si="339"/>
        <v>0</v>
      </c>
      <c r="P1556" s="43">
        <f t="shared" si="339"/>
        <v>0</v>
      </c>
      <c r="Q1556" s="43">
        <f t="shared" si="339"/>
        <v>0</v>
      </c>
      <c r="R1556" s="43">
        <f t="shared" si="339"/>
        <v>0</v>
      </c>
      <c r="S1556" s="43">
        <f t="shared" si="339"/>
        <v>0</v>
      </c>
      <c r="T1556" s="43">
        <f t="shared" si="339"/>
        <v>0</v>
      </c>
      <c r="U1556" s="43">
        <f t="shared" si="339"/>
        <v>0</v>
      </c>
      <c r="V1556" s="43">
        <f t="shared" si="339"/>
        <v>0</v>
      </c>
      <c r="W1556" s="43">
        <f t="shared" si="339"/>
        <v>0</v>
      </c>
      <c r="X1556" s="43">
        <f t="shared" si="339"/>
        <v>0</v>
      </c>
      <c r="Y1556" s="43">
        <f t="shared" si="339"/>
        <v>0</v>
      </c>
      <c r="Z1556" s="43">
        <f t="shared" si="339"/>
        <v>910000</v>
      </c>
      <c r="AA1556" s="43">
        <f t="shared" si="339"/>
        <v>488000</v>
      </c>
      <c r="AB1556" s="44">
        <f>Z1556/D1556</f>
        <v>0.6509298998569385</v>
      </c>
      <c r="AC1556" s="46"/>
      <c r="AE1556" s="37"/>
    </row>
    <row r="1557" spans="1:31" s="36" customFormat="1" ht="15" customHeight="1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>
      <c r="A1560" s="40" t="s">
        <v>34</v>
      </c>
      <c r="B1560" s="34">
        <f>B1570</f>
        <v>0</v>
      </c>
      <c r="C1560" s="34">
        <f t="shared" ref="C1560:Y1560" si="340">C1570</f>
        <v>0</v>
      </c>
      <c r="D1560" s="34">
        <f t="shared" si="340"/>
        <v>0</v>
      </c>
      <c r="E1560" s="34">
        <f t="shared" si="340"/>
        <v>0</v>
      </c>
      <c r="F1560" s="34">
        <f t="shared" si="340"/>
        <v>0</v>
      </c>
      <c r="G1560" s="34">
        <f t="shared" si="340"/>
        <v>0</v>
      </c>
      <c r="H1560" s="34">
        <f t="shared" si="340"/>
        <v>0</v>
      </c>
      <c r="I1560" s="34">
        <f t="shared" si="340"/>
        <v>0</v>
      </c>
      <c r="J1560" s="34">
        <f t="shared" si="340"/>
        <v>0</v>
      </c>
      <c r="K1560" s="34">
        <f t="shared" si="340"/>
        <v>0</v>
      </c>
      <c r="L1560" s="34">
        <f t="shared" si="340"/>
        <v>0</v>
      </c>
      <c r="M1560" s="34">
        <f t="shared" si="340"/>
        <v>0</v>
      </c>
      <c r="N1560" s="34">
        <f t="shared" si="340"/>
        <v>0</v>
      </c>
      <c r="O1560" s="34">
        <f t="shared" si="340"/>
        <v>0</v>
      </c>
      <c r="P1560" s="34">
        <f t="shared" si="340"/>
        <v>0</v>
      </c>
      <c r="Q1560" s="34">
        <f t="shared" si="340"/>
        <v>0</v>
      </c>
      <c r="R1560" s="34">
        <f t="shared" si="340"/>
        <v>0</v>
      </c>
      <c r="S1560" s="34">
        <f t="shared" si="340"/>
        <v>0</v>
      </c>
      <c r="T1560" s="34">
        <f t="shared" si="340"/>
        <v>0</v>
      </c>
      <c r="U1560" s="34">
        <f t="shared" si="340"/>
        <v>0</v>
      </c>
      <c r="V1560" s="34">
        <f t="shared" si="340"/>
        <v>0</v>
      </c>
      <c r="W1560" s="34">
        <f t="shared" si="340"/>
        <v>0</v>
      </c>
      <c r="X1560" s="34">
        <f t="shared" si="340"/>
        <v>0</v>
      </c>
      <c r="Y1560" s="34">
        <f t="shared" si="340"/>
        <v>0</v>
      </c>
      <c r="Z1560" s="34">
        <f>SUM(M1560:Y1560)</f>
        <v>0</v>
      </c>
      <c r="AA1560" s="34">
        <f>D1560-Z1560</f>
        <v>0</v>
      </c>
      <c r="AB1560" s="60" t="e">
        <f>Z1560/D1560</f>
        <v>#DIV/0!</v>
      </c>
      <c r="AC1560" s="35"/>
      <c r="AE1560" s="37"/>
    </row>
    <row r="1561" spans="1:31" s="36" customFormat="1" ht="18" customHeight="1">
      <c r="A1561" s="40" t="s">
        <v>35</v>
      </c>
      <c r="B1561" s="34">
        <f t="shared" ref="B1561:Y1563" si="341">B1571</f>
        <v>3202774000</v>
      </c>
      <c r="C1561" s="34">
        <f t="shared" si="341"/>
        <v>0</v>
      </c>
      <c r="D1561" s="34">
        <f t="shared" si="341"/>
        <v>3202774000</v>
      </c>
      <c r="E1561" s="34">
        <f t="shared" si="341"/>
        <v>351849026.23000002</v>
      </c>
      <c r="F1561" s="34">
        <f t="shared" si="341"/>
        <v>0</v>
      </c>
      <c r="G1561" s="34">
        <f t="shared" si="341"/>
        <v>0</v>
      </c>
      <c r="H1561" s="34">
        <f t="shared" si="341"/>
        <v>0</v>
      </c>
      <c r="I1561" s="34">
        <f t="shared" si="341"/>
        <v>114872424.81999999</v>
      </c>
      <c r="J1561" s="34">
        <f t="shared" si="341"/>
        <v>0</v>
      </c>
      <c r="K1561" s="34">
        <f t="shared" si="341"/>
        <v>0</v>
      </c>
      <c r="L1561" s="34">
        <f t="shared" si="341"/>
        <v>0</v>
      </c>
      <c r="M1561" s="34">
        <f t="shared" si="341"/>
        <v>114872424.81999999</v>
      </c>
      <c r="N1561" s="34">
        <f t="shared" si="341"/>
        <v>236976601.40999997</v>
      </c>
      <c r="O1561" s="34">
        <f t="shared" si="341"/>
        <v>0</v>
      </c>
      <c r="P1561" s="34">
        <f t="shared" si="341"/>
        <v>0</v>
      </c>
      <c r="Q1561" s="34">
        <f t="shared" si="341"/>
        <v>0</v>
      </c>
      <c r="R1561" s="34">
        <f t="shared" si="341"/>
        <v>0</v>
      </c>
      <c r="S1561" s="34">
        <f t="shared" si="341"/>
        <v>0</v>
      </c>
      <c r="T1561" s="34">
        <f t="shared" si="341"/>
        <v>0</v>
      </c>
      <c r="U1561" s="34">
        <f t="shared" si="341"/>
        <v>0</v>
      </c>
      <c r="V1561" s="34">
        <f t="shared" si="341"/>
        <v>0</v>
      </c>
      <c r="W1561" s="34">
        <f t="shared" si="341"/>
        <v>0</v>
      </c>
      <c r="X1561" s="34">
        <f t="shared" si="341"/>
        <v>0</v>
      </c>
      <c r="Y1561" s="34">
        <f t="shared" si="341"/>
        <v>0</v>
      </c>
      <c r="Z1561" s="34">
        <f>SUM(M1561:Y1561)</f>
        <v>351849026.22999996</v>
      </c>
      <c r="AA1561" s="34">
        <f>D1561-Z1561</f>
        <v>2850924973.77</v>
      </c>
      <c r="AB1561" s="41">
        <f>Z1561/D1561</f>
        <v>0.10985758790036386</v>
      </c>
      <c r="AC1561" s="35"/>
      <c r="AE1561" s="37"/>
    </row>
    <row r="1562" spans="1:31" s="36" customFormat="1" ht="18" hidden="1" customHeight="1">
      <c r="A1562" s="40" t="s">
        <v>36</v>
      </c>
      <c r="B1562" s="34">
        <f t="shared" si="341"/>
        <v>0</v>
      </c>
      <c r="C1562" s="34">
        <f t="shared" si="341"/>
        <v>0</v>
      </c>
      <c r="D1562" s="34">
        <f t="shared" si="341"/>
        <v>0</v>
      </c>
      <c r="E1562" s="34">
        <f t="shared" si="341"/>
        <v>0</v>
      </c>
      <c r="F1562" s="34">
        <f t="shared" si="341"/>
        <v>0</v>
      </c>
      <c r="G1562" s="34">
        <f t="shared" si="341"/>
        <v>0</v>
      </c>
      <c r="H1562" s="34">
        <f t="shared" si="341"/>
        <v>0</v>
      </c>
      <c r="I1562" s="34">
        <f t="shared" si="341"/>
        <v>0</v>
      </c>
      <c r="J1562" s="34">
        <f t="shared" si="341"/>
        <v>0</v>
      </c>
      <c r="K1562" s="34">
        <f t="shared" si="341"/>
        <v>0</v>
      </c>
      <c r="L1562" s="34">
        <f t="shared" si="341"/>
        <v>0</v>
      </c>
      <c r="M1562" s="34">
        <f t="shared" si="341"/>
        <v>0</v>
      </c>
      <c r="N1562" s="34">
        <f t="shared" si="341"/>
        <v>0</v>
      </c>
      <c r="O1562" s="34">
        <f t="shared" si="341"/>
        <v>0</v>
      </c>
      <c r="P1562" s="34">
        <f t="shared" si="341"/>
        <v>0</v>
      </c>
      <c r="Q1562" s="34">
        <f t="shared" si="341"/>
        <v>0</v>
      </c>
      <c r="R1562" s="34">
        <f t="shared" si="341"/>
        <v>0</v>
      </c>
      <c r="S1562" s="34">
        <f t="shared" si="341"/>
        <v>0</v>
      </c>
      <c r="T1562" s="34">
        <f t="shared" si="341"/>
        <v>0</v>
      </c>
      <c r="U1562" s="34">
        <f t="shared" si="341"/>
        <v>0</v>
      </c>
      <c r="V1562" s="34">
        <f t="shared" si="341"/>
        <v>0</v>
      </c>
      <c r="W1562" s="34">
        <f t="shared" si="341"/>
        <v>0</v>
      </c>
      <c r="X1562" s="34">
        <f t="shared" si="341"/>
        <v>0</v>
      </c>
      <c r="Y1562" s="34">
        <f t="shared" si="341"/>
        <v>0</v>
      </c>
      <c r="Z1562" s="34">
        <f>SUM(M1562:Y1562)</f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>
      <c r="A1563" s="40" t="s">
        <v>37</v>
      </c>
      <c r="B1563" s="34">
        <f t="shared" si="341"/>
        <v>50000000</v>
      </c>
      <c r="C1563" s="34">
        <f t="shared" si="341"/>
        <v>0</v>
      </c>
      <c r="D1563" s="34">
        <f t="shared" si="341"/>
        <v>50000000</v>
      </c>
      <c r="E1563" s="34">
        <f t="shared" si="341"/>
        <v>0</v>
      </c>
      <c r="F1563" s="34">
        <f t="shared" si="341"/>
        <v>0</v>
      </c>
      <c r="G1563" s="34">
        <f t="shared" si="341"/>
        <v>0</v>
      </c>
      <c r="H1563" s="34">
        <f t="shared" si="341"/>
        <v>0</v>
      </c>
      <c r="I1563" s="34">
        <f t="shared" si="341"/>
        <v>0</v>
      </c>
      <c r="J1563" s="34">
        <f t="shared" si="341"/>
        <v>0</v>
      </c>
      <c r="K1563" s="34">
        <f t="shared" si="341"/>
        <v>0</v>
      </c>
      <c r="L1563" s="34">
        <f t="shared" si="341"/>
        <v>0</v>
      </c>
      <c r="M1563" s="34">
        <f t="shared" si="341"/>
        <v>0</v>
      </c>
      <c r="N1563" s="34">
        <f t="shared" si="341"/>
        <v>0</v>
      </c>
      <c r="O1563" s="34">
        <f t="shared" si="341"/>
        <v>0</v>
      </c>
      <c r="P1563" s="34">
        <f t="shared" si="341"/>
        <v>0</v>
      </c>
      <c r="Q1563" s="34">
        <f t="shared" si="341"/>
        <v>0</v>
      </c>
      <c r="R1563" s="34">
        <f t="shared" si="341"/>
        <v>0</v>
      </c>
      <c r="S1563" s="34">
        <f t="shared" si="341"/>
        <v>0</v>
      </c>
      <c r="T1563" s="34">
        <f t="shared" si="341"/>
        <v>0</v>
      </c>
      <c r="U1563" s="34">
        <f t="shared" si="341"/>
        <v>0</v>
      </c>
      <c r="V1563" s="34">
        <f t="shared" si="341"/>
        <v>0</v>
      </c>
      <c r="W1563" s="34">
        <f t="shared" si="341"/>
        <v>0</v>
      </c>
      <c r="X1563" s="34">
        <f t="shared" si="341"/>
        <v>0</v>
      </c>
      <c r="Y1563" s="34">
        <f t="shared" si="341"/>
        <v>0</v>
      </c>
      <c r="Z1563" s="34">
        <f>SUM(M1563:Y1563)</f>
        <v>0</v>
      </c>
      <c r="AA1563" s="34">
        <f>D1563-Z1563</f>
        <v>50000000</v>
      </c>
      <c r="AB1563" s="41"/>
      <c r="AC1563" s="35"/>
      <c r="AE1563" s="37"/>
    </row>
    <row r="1564" spans="1:31" s="36" customFormat="1" ht="18" customHeight="1">
      <c r="A1564" s="42" t="s">
        <v>38</v>
      </c>
      <c r="B1564" s="43">
        <f t="shared" ref="B1564:AA1564" si="342">SUM(B1560:B1563)</f>
        <v>3252774000</v>
      </c>
      <c r="C1564" s="43">
        <f t="shared" si="342"/>
        <v>0</v>
      </c>
      <c r="D1564" s="43">
        <f t="shared" si="342"/>
        <v>3252774000</v>
      </c>
      <c r="E1564" s="43">
        <f t="shared" si="342"/>
        <v>351849026.23000002</v>
      </c>
      <c r="F1564" s="43">
        <f t="shared" si="342"/>
        <v>0</v>
      </c>
      <c r="G1564" s="43">
        <f t="shared" si="342"/>
        <v>0</v>
      </c>
      <c r="H1564" s="43">
        <f t="shared" si="342"/>
        <v>0</v>
      </c>
      <c r="I1564" s="43">
        <f t="shared" si="342"/>
        <v>114872424.81999999</v>
      </c>
      <c r="J1564" s="43">
        <f t="shared" si="342"/>
        <v>0</v>
      </c>
      <c r="K1564" s="43">
        <f t="shared" si="342"/>
        <v>0</v>
      </c>
      <c r="L1564" s="43">
        <f t="shared" si="342"/>
        <v>0</v>
      </c>
      <c r="M1564" s="43">
        <f t="shared" si="342"/>
        <v>114872424.81999999</v>
      </c>
      <c r="N1564" s="43">
        <f t="shared" si="342"/>
        <v>236976601.40999997</v>
      </c>
      <c r="O1564" s="43">
        <f t="shared" si="342"/>
        <v>0</v>
      </c>
      <c r="P1564" s="43">
        <f t="shared" si="342"/>
        <v>0</v>
      </c>
      <c r="Q1564" s="43">
        <f t="shared" si="342"/>
        <v>0</v>
      </c>
      <c r="R1564" s="43">
        <f t="shared" si="342"/>
        <v>0</v>
      </c>
      <c r="S1564" s="43">
        <f t="shared" si="342"/>
        <v>0</v>
      </c>
      <c r="T1564" s="43">
        <f t="shared" si="342"/>
        <v>0</v>
      </c>
      <c r="U1564" s="43">
        <f t="shared" si="342"/>
        <v>0</v>
      </c>
      <c r="V1564" s="43">
        <f t="shared" si="342"/>
        <v>0</v>
      </c>
      <c r="W1564" s="43">
        <f t="shared" si="342"/>
        <v>0</v>
      </c>
      <c r="X1564" s="43">
        <f t="shared" si="342"/>
        <v>0</v>
      </c>
      <c r="Y1564" s="43">
        <f t="shared" si="342"/>
        <v>0</v>
      </c>
      <c r="Z1564" s="43">
        <f t="shared" si="342"/>
        <v>351849026.22999996</v>
      </c>
      <c r="AA1564" s="43">
        <f t="shared" si="342"/>
        <v>2900924973.77</v>
      </c>
      <c r="AB1564" s="44">
        <f>Z1564/D1564</f>
        <v>0.10816891251282749</v>
      </c>
      <c r="AC1564" s="35"/>
      <c r="AE1564" s="37"/>
    </row>
    <row r="1565" spans="1:31" s="36" customFormat="1" ht="18" hidden="1" customHeight="1">
      <c r="A1565" s="45" t="s">
        <v>39</v>
      </c>
      <c r="B1565" s="34">
        <f t="shared" ref="B1565:Y1565" si="343">B1575</f>
        <v>0</v>
      </c>
      <c r="C1565" s="34">
        <f t="shared" si="343"/>
        <v>0</v>
      </c>
      <c r="D1565" s="34">
        <f t="shared" si="343"/>
        <v>0</v>
      </c>
      <c r="E1565" s="34">
        <f t="shared" si="343"/>
        <v>0</v>
      </c>
      <c r="F1565" s="34">
        <f t="shared" si="343"/>
        <v>0</v>
      </c>
      <c r="G1565" s="34">
        <f t="shared" si="343"/>
        <v>0</v>
      </c>
      <c r="H1565" s="34">
        <f t="shared" si="343"/>
        <v>0</v>
      </c>
      <c r="I1565" s="34">
        <f t="shared" si="343"/>
        <v>0</v>
      </c>
      <c r="J1565" s="34">
        <f t="shared" si="343"/>
        <v>0</v>
      </c>
      <c r="K1565" s="34">
        <f t="shared" si="343"/>
        <v>0</v>
      </c>
      <c r="L1565" s="34">
        <f t="shared" si="343"/>
        <v>0</v>
      </c>
      <c r="M1565" s="34">
        <f t="shared" si="343"/>
        <v>0</v>
      </c>
      <c r="N1565" s="34">
        <f t="shared" si="343"/>
        <v>0</v>
      </c>
      <c r="O1565" s="34">
        <f t="shared" si="343"/>
        <v>0</v>
      </c>
      <c r="P1565" s="34">
        <f t="shared" si="343"/>
        <v>0</v>
      </c>
      <c r="Q1565" s="34">
        <f t="shared" si="343"/>
        <v>0</v>
      </c>
      <c r="R1565" s="34">
        <f t="shared" si="343"/>
        <v>0</v>
      </c>
      <c r="S1565" s="34">
        <f t="shared" si="343"/>
        <v>0</v>
      </c>
      <c r="T1565" s="34">
        <f t="shared" si="343"/>
        <v>0</v>
      </c>
      <c r="U1565" s="34">
        <f t="shared" si="343"/>
        <v>0</v>
      </c>
      <c r="V1565" s="34">
        <f t="shared" si="343"/>
        <v>0</v>
      </c>
      <c r="W1565" s="34">
        <f t="shared" si="343"/>
        <v>0</v>
      </c>
      <c r="X1565" s="34">
        <f t="shared" si="343"/>
        <v>0</v>
      </c>
      <c r="Y1565" s="34">
        <f t="shared" si="343"/>
        <v>0</v>
      </c>
      <c r="Z1565" s="34">
        <f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>
      <c r="A1566" s="42" t="s">
        <v>40</v>
      </c>
      <c r="B1566" s="43">
        <f t="shared" ref="B1566:AA1566" si="344">B1565+B1564</f>
        <v>3252774000</v>
      </c>
      <c r="C1566" s="43">
        <f t="shared" si="344"/>
        <v>0</v>
      </c>
      <c r="D1566" s="43">
        <f t="shared" si="344"/>
        <v>3252774000</v>
      </c>
      <c r="E1566" s="43">
        <f t="shared" si="344"/>
        <v>351849026.23000002</v>
      </c>
      <c r="F1566" s="43">
        <f t="shared" si="344"/>
        <v>0</v>
      </c>
      <c r="G1566" s="43">
        <f t="shared" si="344"/>
        <v>0</v>
      </c>
      <c r="H1566" s="43">
        <f t="shared" si="344"/>
        <v>0</v>
      </c>
      <c r="I1566" s="43">
        <f t="shared" si="344"/>
        <v>114872424.81999999</v>
      </c>
      <c r="J1566" s="43">
        <f t="shared" si="344"/>
        <v>0</v>
      </c>
      <c r="K1566" s="43">
        <f t="shared" si="344"/>
        <v>0</v>
      </c>
      <c r="L1566" s="43">
        <f t="shared" si="344"/>
        <v>0</v>
      </c>
      <c r="M1566" s="43">
        <f t="shared" si="344"/>
        <v>114872424.81999999</v>
      </c>
      <c r="N1566" s="43">
        <f t="shared" si="344"/>
        <v>236976601.40999997</v>
      </c>
      <c r="O1566" s="43">
        <f t="shared" si="344"/>
        <v>0</v>
      </c>
      <c r="P1566" s="43">
        <f t="shared" si="344"/>
        <v>0</v>
      </c>
      <c r="Q1566" s="43">
        <f t="shared" si="344"/>
        <v>0</v>
      </c>
      <c r="R1566" s="43">
        <f t="shared" si="344"/>
        <v>0</v>
      </c>
      <c r="S1566" s="43">
        <f t="shared" si="344"/>
        <v>0</v>
      </c>
      <c r="T1566" s="43">
        <f t="shared" si="344"/>
        <v>0</v>
      </c>
      <c r="U1566" s="43">
        <f t="shared" si="344"/>
        <v>0</v>
      </c>
      <c r="V1566" s="43">
        <f t="shared" si="344"/>
        <v>0</v>
      </c>
      <c r="W1566" s="43">
        <f t="shared" si="344"/>
        <v>0</v>
      </c>
      <c r="X1566" s="43">
        <f t="shared" si="344"/>
        <v>0</v>
      </c>
      <c r="Y1566" s="43">
        <f t="shared" si="344"/>
        <v>0</v>
      </c>
      <c r="Z1566" s="43">
        <f t="shared" si="344"/>
        <v>351849026.22999996</v>
      </c>
      <c r="AA1566" s="43">
        <f t="shared" si="344"/>
        <v>2900924973.77</v>
      </c>
      <c r="AB1566" s="44">
        <f>Z1566/D1566</f>
        <v>0.10816891251282749</v>
      </c>
      <c r="AC1566" s="46"/>
      <c r="AE1566" s="37"/>
    </row>
    <row r="1567" spans="1:31" s="36" customFormat="1" ht="15" customHeight="1">
      <c r="A1567" s="72"/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4"/>
      <c r="AE1567" s="37"/>
    </row>
    <row r="1568" spans="1:31" s="36" customFormat="1" ht="15" customHeight="1">
      <c r="A1568" s="56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46"/>
      <c r="AE1568" s="37"/>
    </row>
    <row r="1569" spans="1:31" s="36" customFormat="1" ht="23.25" customHeight="1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>
      <c r="A1570" s="40" t="s">
        <v>34</v>
      </c>
      <c r="B1570" s="34">
        <f>B1580+B1590+B1600+B1610+B1620</f>
        <v>0</v>
      </c>
      <c r="C1570" s="34">
        <f t="shared" ref="C1570:Y1575" si="345">C1580+C1590+C1600+C1610+C1620</f>
        <v>0</v>
      </c>
      <c r="D1570" s="34">
        <f t="shared" si="345"/>
        <v>0</v>
      </c>
      <c r="E1570" s="34">
        <f t="shared" si="345"/>
        <v>0</v>
      </c>
      <c r="F1570" s="34">
        <f t="shared" si="345"/>
        <v>0</v>
      </c>
      <c r="G1570" s="34">
        <f t="shared" si="345"/>
        <v>0</v>
      </c>
      <c r="H1570" s="34">
        <f t="shared" si="345"/>
        <v>0</v>
      </c>
      <c r="I1570" s="34">
        <f t="shared" si="345"/>
        <v>0</v>
      </c>
      <c r="J1570" s="34">
        <f t="shared" si="345"/>
        <v>0</v>
      </c>
      <c r="K1570" s="34">
        <f t="shared" si="345"/>
        <v>0</v>
      </c>
      <c r="L1570" s="34">
        <f t="shared" si="345"/>
        <v>0</v>
      </c>
      <c r="M1570" s="34">
        <f t="shared" si="345"/>
        <v>0</v>
      </c>
      <c r="N1570" s="34">
        <f t="shared" si="345"/>
        <v>0</v>
      </c>
      <c r="O1570" s="34">
        <f t="shared" si="345"/>
        <v>0</v>
      </c>
      <c r="P1570" s="34">
        <f t="shared" si="345"/>
        <v>0</v>
      </c>
      <c r="Q1570" s="34">
        <f t="shared" si="345"/>
        <v>0</v>
      </c>
      <c r="R1570" s="34">
        <f t="shared" si="345"/>
        <v>0</v>
      </c>
      <c r="S1570" s="34">
        <f t="shared" si="345"/>
        <v>0</v>
      </c>
      <c r="T1570" s="34">
        <f t="shared" si="345"/>
        <v>0</v>
      </c>
      <c r="U1570" s="34">
        <f t="shared" si="345"/>
        <v>0</v>
      </c>
      <c r="V1570" s="34">
        <f t="shared" si="345"/>
        <v>0</v>
      </c>
      <c r="W1570" s="34">
        <f t="shared" si="345"/>
        <v>0</v>
      </c>
      <c r="X1570" s="34">
        <f t="shared" si="345"/>
        <v>0</v>
      </c>
      <c r="Y1570" s="34">
        <f t="shared" si="345"/>
        <v>0</v>
      </c>
      <c r="Z1570" s="34">
        <f>SUM(M1570:Y1570)</f>
        <v>0</v>
      </c>
      <c r="AA1570" s="34">
        <f>D1570-Z1570</f>
        <v>0</v>
      </c>
      <c r="AB1570" s="60" t="e">
        <f>Z1570/D1570</f>
        <v>#DIV/0!</v>
      </c>
      <c r="AC1570" s="35"/>
      <c r="AE1570" s="37"/>
    </row>
    <row r="1571" spans="1:31" s="36" customFormat="1" ht="18" customHeight="1">
      <c r="A1571" s="40" t="s">
        <v>35</v>
      </c>
      <c r="B1571" s="34">
        <f>B1581+B1591+B1601+B1611+B1621</f>
        <v>3202774000</v>
      </c>
      <c r="C1571" s="34">
        <f t="shared" si="345"/>
        <v>0</v>
      </c>
      <c r="D1571" s="34">
        <f t="shared" si="345"/>
        <v>3202774000</v>
      </c>
      <c r="E1571" s="34">
        <f t="shared" si="345"/>
        <v>351849026.23000002</v>
      </c>
      <c r="F1571" s="34">
        <f t="shared" si="345"/>
        <v>0</v>
      </c>
      <c r="G1571" s="34">
        <f t="shared" si="345"/>
        <v>0</v>
      </c>
      <c r="H1571" s="34">
        <f t="shared" si="345"/>
        <v>0</v>
      </c>
      <c r="I1571" s="34">
        <f t="shared" si="345"/>
        <v>114872424.81999999</v>
      </c>
      <c r="J1571" s="34">
        <f t="shared" si="345"/>
        <v>0</v>
      </c>
      <c r="K1571" s="34">
        <f t="shared" si="345"/>
        <v>0</v>
      </c>
      <c r="L1571" s="34">
        <f t="shared" si="345"/>
        <v>0</v>
      </c>
      <c r="M1571" s="34">
        <f t="shared" si="345"/>
        <v>114872424.81999999</v>
      </c>
      <c r="N1571" s="34">
        <f t="shared" si="345"/>
        <v>236976601.40999997</v>
      </c>
      <c r="O1571" s="34">
        <f t="shared" si="345"/>
        <v>0</v>
      </c>
      <c r="P1571" s="34">
        <f t="shared" si="345"/>
        <v>0</v>
      </c>
      <c r="Q1571" s="34">
        <f t="shared" si="345"/>
        <v>0</v>
      </c>
      <c r="R1571" s="34">
        <f t="shared" si="345"/>
        <v>0</v>
      </c>
      <c r="S1571" s="34">
        <f t="shared" si="345"/>
        <v>0</v>
      </c>
      <c r="T1571" s="34">
        <f t="shared" si="345"/>
        <v>0</v>
      </c>
      <c r="U1571" s="34">
        <f t="shared" si="345"/>
        <v>0</v>
      </c>
      <c r="V1571" s="34">
        <f t="shared" si="345"/>
        <v>0</v>
      </c>
      <c r="W1571" s="34">
        <f t="shared" si="345"/>
        <v>0</v>
      </c>
      <c r="X1571" s="34">
        <f t="shared" si="345"/>
        <v>0</v>
      </c>
      <c r="Y1571" s="34">
        <f t="shared" si="345"/>
        <v>0</v>
      </c>
      <c r="Z1571" s="34">
        <f>SUM(M1571:Y1571)</f>
        <v>351849026.22999996</v>
      </c>
      <c r="AA1571" s="34">
        <f>D1571-Z1571</f>
        <v>2850924973.77</v>
      </c>
      <c r="AB1571" s="41">
        <f>Z1571/D1571</f>
        <v>0.10985758790036386</v>
      </c>
      <c r="AC1571" s="35"/>
      <c r="AE1571" s="37"/>
    </row>
    <row r="1572" spans="1:31" s="36" customFormat="1" ht="18" hidden="1" customHeight="1">
      <c r="A1572" s="40" t="s">
        <v>36</v>
      </c>
      <c r="B1572" s="34">
        <f>B1582+B1592+B1602+B1612+B1622</f>
        <v>0</v>
      </c>
      <c r="C1572" s="34">
        <f t="shared" si="345"/>
        <v>0</v>
      </c>
      <c r="D1572" s="34">
        <f t="shared" si="345"/>
        <v>0</v>
      </c>
      <c r="E1572" s="34">
        <f t="shared" si="345"/>
        <v>0</v>
      </c>
      <c r="F1572" s="34">
        <f t="shared" si="345"/>
        <v>0</v>
      </c>
      <c r="G1572" s="34">
        <f t="shared" si="345"/>
        <v>0</v>
      </c>
      <c r="H1572" s="34">
        <f t="shared" si="345"/>
        <v>0</v>
      </c>
      <c r="I1572" s="34">
        <f t="shared" si="345"/>
        <v>0</v>
      </c>
      <c r="J1572" s="34">
        <f t="shared" si="345"/>
        <v>0</v>
      </c>
      <c r="K1572" s="34">
        <f t="shared" si="345"/>
        <v>0</v>
      </c>
      <c r="L1572" s="34">
        <f t="shared" si="345"/>
        <v>0</v>
      </c>
      <c r="M1572" s="34">
        <f t="shared" si="345"/>
        <v>0</v>
      </c>
      <c r="N1572" s="34">
        <f t="shared" si="345"/>
        <v>0</v>
      </c>
      <c r="O1572" s="34">
        <f t="shared" si="345"/>
        <v>0</v>
      </c>
      <c r="P1572" s="34">
        <f t="shared" si="345"/>
        <v>0</v>
      </c>
      <c r="Q1572" s="34">
        <f t="shared" si="345"/>
        <v>0</v>
      </c>
      <c r="R1572" s="34">
        <f t="shared" si="345"/>
        <v>0</v>
      </c>
      <c r="S1572" s="34">
        <f t="shared" si="345"/>
        <v>0</v>
      </c>
      <c r="T1572" s="34">
        <f t="shared" si="345"/>
        <v>0</v>
      </c>
      <c r="U1572" s="34">
        <f t="shared" si="345"/>
        <v>0</v>
      </c>
      <c r="V1572" s="34">
        <f t="shared" si="345"/>
        <v>0</v>
      </c>
      <c r="W1572" s="34">
        <f t="shared" si="345"/>
        <v>0</v>
      </c>
      <c r="X1572" s="34">
        <f t="shared" si="345"/>
        <v>0</v>
      </c>
      <c r="Y1572" s="34">
        <f t="shared" si="345"/>
        <v>0</v>
      </c>
      <c r="Z1572" s="34">
        <f>SUM(M1572:Y1572)</f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>
      <c r="A1573" s="40" t="s">
        <v>37</v>
      </c>
      <c r="B1573" s="34">
        <f>B1583+B1593+B1603+B1613+B1623</f>
        <v>50000000</v>
      </c>
      <c r="C1573" s="34">
        <f t="shared" si="345"/>
        <v>0</v>
      </c>
      <c r="D1573" s="34">
        <f t="shared" si="345"/>
        <v>50000000</v>
      </c>
      <c r="E1573" s="34">
        <f t="shared" si="345"/>
        <v>0</v>
      </c>
      <c r="F1573" s="34">
        <f t="shared" si="345"/>
        <v>0</v>
      </c>
      <c r="G1573" s="34">
        <f t="shared" si="345"/>
        <v>0</v>
      </c>
      <c r="H1573" s="34">
        <f t="shared" si="345"/>
        <v>0</v>
      </c>
      <c r="I1573" s="34">
        <f t="shared" si="345"/>
        <v>0</v>
      </c>
      <c r="J1573" s="34">
        <f t="shared" si="345"/>
        <v>0</v>
      </c>
      <c r="K1573" s="34">
        <f t="shared" si="345"/>
        <v>0</v>
      </c>
      <c r="L1573" s="34">
        <f t="shared" si="345"/>
        <v>0</v>
      </c>
      <c r="M1573" s="34">
        <f t="shared" si="345"/>
        <v>0</v>
      </c>
      <c r="N1573" s="34">
        <f t="shared" si="345"/>
        <v>0</v>
      </c>
      <c r="O1573" s="34">
        <f t="shared" si="345"/>
        <v>0</v>
      </c>
      <c r="P1573" s="34">
        <f t="shared" si="345"/>
        <v>0</v>
      </c>
      <c r="Q1573" s="34">
        <f t="shared" si="345"/>
        <v>0</v>
      </c>
      <c r="R1573" s="34">
        <f t="shared" si="345"/>
        <v>0</v>
      </c>
      <c r="S1573" s="34">
        <f t="shared" si="345"/>
        <v>0</v>
      </c>
      <c r="T1573" s="34">
        <f t="shared" si="345"/>
        <v>0</v>
      </c>
      <c r="U1573" s="34">
        <f t="shared" si="345"/>
        <v>0</v>
      </c>
      <c r="V1573" s="34">
        <f t="shared" si="345"/>
        <v>0</v>
      </c>
      <c r="W1573" s="34">
        <f t="shared" si="345"/>
        <v>0</v>
      </c>
      <c r="X1573" s="34">
        <f t="shared" si="345"/>
        <v>0</v>
      </c>
      <c r="Y1573" s="34">
        <f t="shared" si="345"/>
        <v>0</v>
      </c>
      <c r="Z1573" s="34">
        <f>SUM(M1573:Y1573)</f>
        <v>0</v>
      </c>
      <c r="AA1573" s="34">
        <f>D1573-Z1573</f>
        <v>50000000</v>
      </c>
      <c r="AB1573" s="41"/>
      <c r="AC1573" s="35"/>
      <c r="AE1573" s="37"/>
    </row>
    <row r="1574" spans="1:31" s="36" customFormat="1" ht="18" customHeight="1">
      <c r="A1574" s="42" t="s">
        <v>38</v>
      </c>
      <c r="B1574" s="43">
        <f t="shared" ref="B1574:AA1574" si="346">SUM(B1570:B1573)</f>
        <v>3252774000</v>
      </c>
      <c r="C1574" s="43">
        <f t="shared" si="346"/>
        <v>0</v>
      </c>
      <c r="D1574" s="43">
        <f t="shared" si="346"/>
        <v>3252774000</v>
      </c>
      <c r="E1574" s="43">
        <f t="shared" si="346"/>
        <v>351849026.23000002</v>
      </c>
      <c r="F1574" s="43">
        <f t="shared" si="346"/>
        <v>0</v>
      </c>
      <c r="G1574" s="43">
        <f t="shared" si="346"/>
        <v>0</v>
      </c>
      <c r="H1574" s="43">
        <f t="shared" si="346"/>
        <v>0</v>
      </c>
      <c r="I1574" s="43">
        <f t="shared" si="346"/>
        <v>114872424.81999999</v>
      </c>
      <c r="J1574" s="43">
        <f t="shared" si="346"/>
        <v>0</v>
      </c>
      <c r="K1574" s="43">
        <f t="shared" si="346"/>
        <v>0</v>
      </c>
      <c r="L1574" s="43">
        <f t="shared" si="346"/>
        <v>0</v>
      </c>
      <c r="M1574" s="43">
        <f t="shared" si="346"/>
        <v>114872424.81999999</v>
      </c>
      <c r="N1574" s="43">
        <f t="shared" si="346"/>
        <v>236976601.40999997</v>
      </c>
      <c r="O1574" s="43">
        <f t="shared" si="346"/>
        <v>0</v>
      </c>
      <c r="P1574" s="43">
        <f t="shared" si="346"/>
        <v>0</v>
      </c>
      <c r="Q1574" s="43">
        <f t="shared" si="346"/>
        <v>0</v>
      </c>
      <c r="R1574" s="43">
        <f t="shared" si="346"/>
        <v>0</v>
      </c>
      <c r="S1574" s="43">
        <f t="shared" si="346"/>
        <v>0</v>
      </c>
      <c r="T1574" s="43">
        <f t="shared" si="346"/>
        <v>0</v>
      </c>
      <c r="U1574" s="43">
        <f t="shared" si="346"/>
        <v>0</v>
      </c>
      <c r="V1574" s="43">
        <f t="shared" si="346"/>
        <v>0</v>
      </c>
      <c r="W1574" s="43">
        <f t="shared" si="346"/>
        <v>0</v>
      </c>
      <c r="X1574" s="43">
        <f t="shared" si="346"/>
        <v>0</v>
      </c>
      <c r="Y1574" s="43">
        <f t="shared" si="346"/>
        <v>0</v>
      </c>
      <c r="Z1574" s="43">
        <f t="shared" si="346"/>
        <v>351849026.22999996</v>
      </c>
      <c r="AA1574" s="43">
        <f t="shared" si="346"/>
        <v>2900924973.77</v>
      </c>
      <c r="AB1574" s="44">
        <f>Z1574/D1574</f>
        <v>0.10816891251282749</v>
      </c>
      <c r="AC1574" s="35"/>
      <c r="AE1574" s="37"/>
    </row>
    <row r="1575" spans="1:31" s="36" customFormat="1" ht="18" hidden="1" customHeight="1">
      <c r="A1575" s="45" t="s">
        <v>39</v>
      </c>
      <c r="B1575" s="34">
        <f>B1585+B1595+B1605+B1615+B1625</f>
        <v>0</v>
      </c>
      <c r="C1575" s="34">
        <f t="shared" si="345"/>
        <v>0</v>
      </c>
      <c r="D1575" s="34">
        <f t="shared" si="345"/>
        <v>0</v>
      </c>
      <c r="E1575" s="34">
        <f t="shared" si="345"/>
        <v>0</v>
      </c>
      <c r="F1575" s="34">
        <f t="shared" si="345"/>
        <v>0</v>
      </c>
      <c r="G1575" s="34">
        <f t="shared" si="345"/>
        <v>0</v>
      </c>
      <c r="H1575" s="34">
        <f t="shared" si="345"/>
        <v>0</v>
      </c>
      <c r="I1575" s="34">
        <f t="shared" si="345"/>
        <v>0</v>
      </c>
      <c r="J1575" s="34">
        <f t="shared" si="345"/>
        <v>0</v>
      </c>
      <c r="K1575" s="34">
        <f t="shared" si="345"/>
        <v>0</v>
      </c>
      <c r="L1575" s="34">
        <f t="shared" si="345"/>
        <v>0</v>
      </c>
      <c r="M1575" s="34">
        <f t="shared" si="345"/>
        <v>0</v>
      </c>
      <c r="N1575" s="34">
        <f t="shared" si="345"/>
        <v>0</v>
      </c>
      <c r="O1575" s="34">
        <f t="shared" si="345"/>
        <v>0</v>
      </c>
      <c r="P1575" s="34">
        <f t="shared" si="345"/>
        <v>0</v>
      </c>
      <c r="Q1575" s="34">
        <f t="shared" si="345"/>
        <v>0</v>
      </c>
      <c r="R1575" s="34">
        <f t="shared" si="345"/>
        <v>0</v>
      </c>
      <c r="S1575" s="34">
        <f t="shared" si="345"/>
        <v>0</v>
      </c>
      <c r="T1575" s="34">
        <f t="shared" si="345"/>
        <v>0</v>
      </c>
      <c r="U1575" s="34">
        <f t="shared" si="345"/>
        <v>0</v>
      </c>
      <c r="V1575" s="34">
        <f t="shared" si="345"/>
        <v>0</v>
      </c>
      <c r="W1575" s="34">
        <f t="shared" si="345"/>
        <v>0</v>
      </c>
      <c r="X1575" s="34">
        <f t="shared" si="345"/>
        <v>0</v>
      </c>
      <c r="Y1575" s="34">
        <f t="shared" si="345"/>
        <v>0</v>
      </c>
      <c r="Z1575" s="34">
        <f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>
      <c r="A1576" s="42" t="s">
        <v>40</v>
      </c>
      <c r="B1576" s="43">
        <f t="shared" ref="B1576:AA1576" si="347">B1575+B1574</f>
        <v>3252774000</v>
      </c>
      <c r="C1576" s="43">
        <f t="shared" si="347"/>
        <v>0</v>
      </c>
      <c r="D1576" s="43">
        <f t="shared" si="347"/>
        <v>3252774000</v>
      </c>
      <c r="E1576" s="43">
        <f t="shared" si="347"/>
        <v>351849026.23000002</v>
      </c>
      <c r="F1576" s="43">
        <f t="shared" si="347"/>
        <v>0</v>
      </c>
      <c r="G1576" s="43">
        <f t="shared" si="347"/>
        <v>0</v>
      </c>
      <c r="H1576" s="43">
        <f t="shared" si="347"/>
        <v>0</v>
      </c>
      <c r="I1576" s="43">
        <f t="shared" si="347"/>
        <v>114872424.81999999</v>
      </c>
      <c r="J1576" s="43">
        <f t="shared" si="347"/>
        <v>0</v>
      </c>
      <c r="K1576" s="43">
        <f t="shared" si="347"/>
        <v>0</v>
      </c>
      <c r="L1576" s="43">
        <f t="shared" si="347"/>
        <v>0</v>
      </c>
      <c r="M1576" s="43">
        <f t="shared" si="347"/>
        <v>114872424.81999999</v>
      </c>
      <c r="N1576" s="43">
        <f t="shared" si="347"/>
        <v>236976601.40999997</v>
      </c>
      <c r="O1576" s="43">
        <f t="shared" si="347"/>
        <v>0</v>
      </c>
      <c r="P1576" s="43">
        <f t="shared" si="347"/>
        <v>0</v>
      </c>
      <c r="Q1576" s="43">
        <f t="shared" si="347"/>
        <v>0</v>
      </c>
      <c r="R1576" s="43">
        <f t="shared" si="347"/>
        <v>0</v>
      </c>
      <c r="S1576" s="43">
        <f t="shared" si="347"/>
        <v>0</v>
      </c>
      <c r="T1576" s="43">
        <f t="shared" si="347"/>
        <v>0</v>
      </c>
      <c r="U1576" s="43">
        <f t="shared" si="347"/>
        <v>0</v>
      </c>
      <c r="V1576" s="43">
        <f t="shared" si="347"/>
        <v>0</v>
      </c>
      <c r="W1576" s="43">
        <f t="shared" si="347"/>
        <v>0</v>
      </c>
      <c r="X1576" s="43">
        <f t="shared" si="347"/>
        <v>0</v>
      </c>
      <c r="Y1576" s="43">
        <f t="shared" si="347"/>
        <v>0</v>
      </c>
      <c r="Z1576" s="43">
        <f t="shared" si="347"/>
        <v>351849026.22999996</v>
      </c>
      <c r="AA1576" s="43">
        <f t="shared" si="347"/>
        <v>2900924973.77</v>
      </c>
      <c r="AB1576" s="44">
        <f>Z1576/D1576</f>
        <v>0.10816891251282749</v>
      </c>
      <c r="AC1576" s="46"/>
      <c r="AE1576" s="37"/>
    </row>
    <row r="1577" spans="1:31" s="36" customFormat="1" ht="15" customHeight="1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351849026.22999996</v>
      </c>
      <c r="AA1577" s="34"/>
      <c r="AB1577" s="34"/>
      <c r="AC1577" s="35"/>
      <c r="AE1577" s="37"/>
    </row>
    <row r="1578" spans="1:31" s="36" customFormat="1" ht="15" customHeight="1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0" t="e">
        <f>Z1580/D1580</f>
        <v>#DIV/0!</v>
      </c>
      <c r="AC1580" s="35"/>
      <c r="AE1580" s="37"/>
    </row>
    <row r="1581" spans="1:31" s="36" customFormat="1" ht="18" customHeight="1">
      <c r="A1581" s="40" t="s">
        <v>35</v>
      </c>
      <c r="B1581" s="34">
        <f>[1]consoCURRENT!E36419</f>
        <v>1901897000</v>
      </c>
      <c r="C1581" s="34">
        <f>[1]consoCURRENT!F36419</f>
        <v>0</v>
      </c>
      <c r="D1581" s="34">
        <f>[1]consoCURRENT!G36419</f>
        <v>1901897000</v>
      </c>
      <c r="E1581" s="34">
        <f>[1]consoCURRENT!H36419</f>
        <v>166579750.91</v>
      </c>
      <c r="F1581" s="34">
        <f>[1]consoCURRENT!I36419</f>
        <v>0</v>
      </c>
      <c r="G1581" s="34">
        <f>[1]consoCURRENT!J36419</f>
        <v>0</v>
      </c>
      <c r="H1581" s="34">
        <f>[1]consoCURRENT!K36419</f>
        <v>0</v>
      </c>
      <c r="I1581" s="34">
        <f>[1]consoCURRENT!L36419</f>
        <v>97067777.379999995</v>
      </c>
      <c r="J1581" s="34">
        <f>[1]consoCURRENT!M36419</f>
        <v>0</v>
      </c>
      <c r="K1581" s="34">
        <f>[1]consoCURRENT!N36419</f>
        <v>0</v>
      </c>
      <c r="L1581" s="34">
        <f>[1]consoCURRENT!O36419</f>
        <v>0</v>
      </c>
      <c r="M1581" s="34">
        <f>[1]consoCURRENT!P36419</f>
        <v>97067777.379999995</v>
      </c>
      <c r="N1581" s="34">
        <f>[1]consoCURRENT!Q36419</f>
        <v>69511973.529999986</v>
      </c>
      <c r="O1581" s="34">
        <f>[1]consoCURRENT!R36419</f>
        <v>0</v>
      </c>
      <c r="P1581" s="34">
        <f>[1]consoCURRENT!S36419</f>
        <v>0</v>
      </c>
      <c r="Q1581" s="34">
        <f>[1]consoCURRENT!T36419</f>
        <v>0</v>
      </c>
      <c r="R1581" s="34">
        <f>[1]consoCURRENT!U36419</f>
        <v>0</v>
      </c>
      <c r="S1581" s="34">
        <f>[1]consoCURRENT!V36419</f>
        <v>0</v>
      </c>
      <c r="T1581" s="34">
        <f>[1]consoCURRENT!W36419</f>
        <v>0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>SUM(M1581:Y1581)</f>
        <v>166579750.90999997</v>
      </c>
      <c r="AA1581" s="34">
        <f>D1581-Z1581</f>
        <v>1735317249.0900002</v>
      </c>
      <c r="AB1581" s="41">
        <f>Z1581/D1581</f>
        <v>8.7586105299077691E-2</v>
      </c>
      <c r="AC1581" s="35"/>
      <c r="AE1581" s="37"/>
    </row>
    <row r="1582" spans="1:31" s="36" customFormat="1" ht="18" hidden="1" customHeight="1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>SUM(M1582:Y1582)</f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>SUM(M1583:Y1583)</f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>
      <c r="A1584" s="42" t="s">
        <v>38</v>
      </c>
      <c r="B1584" s="43">
        <f t="shared" ref="B1584:AA1584" si="348">SUM(B1580:B1583)</f>
        <v>1901897000</v>
      </c>
      <c r="C1584" s="43">
        <f t="shared" si="348"/>
        <v>0</v>
      </c>
      <c r="D1584" s="43">
        <f t="shared" si="348"/>
        <v>1901897000</v>
      </c>
      <c r="E1584" s="43">
        <f t="shared" si="348"/>
        <v>166579750.91</v>
      </c>
      <c r="F1584" s="43">
        <f t="shared" si="348"/>
        <v>0</v>
      </c>
      <c r="G1584" s="43">
        <f t="shared" si="348"/>
        <v>0</v>
      </c>
      <c r="H1584" s="43">
        <f t="shared" si="348"/>
        <v>0</v>
      </c>
      <c r="I1584" s="43">
        <f t="shared" si="348"/>
        <v>97067777.379999995</v>
      </c>
      <c r="J1584" s="43">
        <f t="shared" si="348"/>
        <v>0</v>
      </c>
      <c r="K1584" s="43">
        <f t="shared" si="348"/>
        <v>0</v>
      </c>
      <c r="L1584" s="43">
        <f t="shared" si="348"/>
        <v>0</v>
      </c>
      <c r="M1584" s="43">
        <f t="shared" si="348"/>
        <v>97067777.379999995</v>
      </c>
      <c r="N1584" s="43">
        <f t="shared" si="348"/>
        <v>69511973.529999986</v>
      </c>
      <c r="O1584" s="43">
        <f t="shared" si="348"/>
        <v>0</v>
      </c>
      <c r="P1584" s="43">
        <f t="shared" si="348"/>
        <v>0</v>
      </c>
      <c r="Q1584" s="43">
        <f t="shared" si="348"/>
        <v>0</v>
      </c>
      <c r="R1584" s="43">
        <f t="shared" si="348"/>
        <v>0</v>
      </c>
      <c r="S1584" s="43">
        <f t="shared" si="348"/>
        <v>0</v>
      </c>
      <c r="T1584" s="43">
        <f t="shared" si="348"/>
        <v>0</v>
      </c>
      <c r="U1584" s="43">
        <f t="shared" si="348"/>
        <v>0</v>
      </c>
      <c r="V1584" s="43">
        <f t="shared" si="348"/>
        <v>0</v>
      </c>
      <c r="W1584" s="43">
        <f t="shared" si="348"/>
        <v>0</v>
      </c>
      <c r="X1584" s="43">
        <f t="shared" si="348"/>
        <v>0</v>
      </c>
      <c r="Y1584" s="43">
        <f t="shared" si="348"/>
        <v>0</v>
      </c>
      <c r="Z1584" s="43">
        <f t="shared" si="348"/>
        <v>166579750.90999997</v>
      </c>
      <c r="AA1584" s="43">
        <f t="shared" si="348"/>
        <v>1735317249.0900002</v>
      </c>
      <c r="AB1584" s="44">
        <f>Z1584/D1584</f>
        <v>8.7586105299077691E-2</v>
      </c>
      <c r="AC1584" s="35"/>
      <c r="AE1584" s="37"/>
    </row>
    <row r="1585" spans="1:31" s="36" customFormat="1" ht="18" hidden="1" customHeight="1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>
      <c r="A1586" s="42" t="s">
        <v>40</v>
      </c>
      <c r="B1586" s="43">
        <f t="shared" ref="B1586:AA1586" si="349">B1585+B1584</f>
        <v>1901897000</v>
      </c>
      <c r="C1586" s="43">
        <f t="shared" si="349"/>
        <v>0</v>
      </c>
      <c r="D1586" s="43">
        <f t="shared" si="349"/>
        <v>1901897000</v>
      </c>
      <c r="E1586" s="43">
        <f t="shared" si="349"/>
        <v>166579750.91</v>
      </c>
      <c r="F1586" s="43">
        <f t="shared" si="349"/>
        <v>0</v>
      </c>
      <c r="G1586" s="43">
        <f t="shared" si="349"/>
        <v>0</v>
      </c>
      <c r="H1586" s="43">
        <f t="shared" si="349"/>
        <v>0</v>
      </c>
      <c r="I1586" s="43">
        <f t="shared" si="349"/>
        <v>97067777.379999995</v>
      </c>
      <c r="J1586" s="43">
        <f t="shared" si="349"/>
        <v>0</v>
      </c>
      <c r="K1586" s="43">
        <f t="shared" si="349"/>
        <v>0</v>
      </c>
      <c r="L1586" s="43">
        <f t="shared" si="349"/>
        <v>0</v>
      </c>
      <c r="M1586" s="43">
        <f t="shared" si="349"/>
        <v>97067777.379999995</v>
      </c>
      <c r="N1586" s="43">
        <f t="shared" si="349"/>
        <v>69511973.529999986</v>
      </c>
      <c r="O1586" s="43">
        <f t="shared" si="349"/>
        <v>0</v>
      </c>
      <c r="P1586" s="43">
        <f t="shared" si="349"/>
        <v>0</v>
      </c>
      <c r="Q1586" s="43">
        <f t="shared" si="349"/>
        <v>0</v>
      </c>
      <c r="R1586" s="43">
        <f t="shared" si="349"/>
        <v>0</v>
      </c>
      <c r="S1586" s="43">
        <f t="shared" si="349"/>
        <v>0</v>
      </c>
      <c r="T1586" s="43">
        <f t="shared" si="349"/>
        <v>0</v>
      </c>
      <c r="U1586" s="43">
        <f t="shared" si="349"/>
        <v>0</v>
      </c>
      <c r="V1586" s="43">
        <f t="shared" si="349"/>
        <v>0</v>
      </c>
      <c r="W1586" s="43">
        <f t="shared" si="349"/>
        <v>0</v>
      </c>
      <c r="X1586" s="43">
        <f t="shared" si="349"/>
        <v>0</v>
      </c>
      <c r="Y1586" s="43">
        <f t="shared" si="349"/>
        <v>0</v>
      </c>
      <c r="Z1586" s="43">
        <f t="shared" si="349"/>
        <v>166579750.90999997</v>
      </c>
      <c r="AA1586" s="43">
        <f t="shared" si="349"/>
        <v>1735317249.0900002</v>
      </c>
      <c r="AB1586" s="44">
        <f>Z1586/D1586</f>
        <v>8.7586105299077691E-2</v>
      </c>
      <c r="AC1586" s="46"/>
      <c r="AE1586" s="37">
        <f>SUM('[1]sum-co'!S397+'[2]CMF-101regularapril8'!$EV$2333)</f>
        <v>1650033688.1300001</v>
      </c>
    </row>
    <row r="1587" spans="1:31" s="36" customFormat="1" ht="15" customHeight="1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>
      <c r="A1591" s="40" t="s">
        <v>35</v>
      </c>
      <c r="B1591" s="34">
        <f>[1]consoCURRENT!E36632</f>
        <v>50877000</v>
      </c>
      <c r="C1591" s="34">
        <f>[1]consoCURRENT!F36632</f>
        <v>0</v>
      </c>
      <c r="D1591" s="34">
        <f>[1]consoCURRENT!G36632</f>
        <v>50877000</v>
      </c>
      <c r="E1591" s="34">
        <f>[1]consoCURRENT!H36632</f>
        <v>35972869.32</v>
      </c>
      <c r="F1591" s="34">
        <f>[1]consoCURRENT!I36632</f>
        <v>0</v>
      </c>
      <c r="G1591" s="34">
        <f>[1]consoCURRENT!J36632</f>
        <v>0</v>
      </c>
      <c r="H1591" s="34">
        <f>[1]consoCURRENT!K36632</f>
        <v>0</v>
      </c>
      <c r="I1591" s="34">
        <f>[1]consoCURRENT!L36632</f>
        <v>17804647.439999998</v>
      </c>
      <c r="J1591" s="34">
        <f>[1]consoCURRENT!M36632</f>
        <v>0</v>
      </c>
      <c r="K1591" s="34">
        <f>[1]consoCURRENT!N36632</f>
        <v>0</v>
      </c>
      <c r="L1591" s="34">
        <f>[1]consoCURRENT!O36632</f>
        <v>0</v>
      </c>
      <c r="M1591" s="34">
        <f>[1]consoCURRENT!P36632</f>
        <v>17804647.439999998</v>
      </c>
      <c r="N1591" s="34">
        <f>[1]consoCURRENT!Q36632</f>
        <v>18168221.879999999</v>
      </c>
      <c r="O1591" s="34">
        <f>[1]consoCURRENT!R36632</f>
        <v>0</v>
      </c>
      <c r="P1591" s="34">
        <f>[1]consoCURRENT!S36632</f>
        <v>0</v>
      </c>
      <c r="Q1591" s="34">
        <f>[1]consoCURRENT!T36632</f>
        <v>0</v>
      </c>
      <c r="R1591" s="34">
        <f>[1]consoCURRENT!U36632</f>
        <v>0</v>
      </c>
      <c r="S1591" s="34">
        <f>[1]consoCURRENT!V36632</f>
        <v>0</v>
      </c>
      <c r="T1591" s="34">
        <f>[1]consoCURRENT!W36632</f>
        <v>0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>SUM(M1591:Y1591)</f>
        <v>35972869.319999993</v>
      </c>
      <c r="AA1591" s="34">
        <f>D1591-Z1591</f>
        <v>14904130.680000007</v>
      </c>
      <c r="AB1591" s="41">
        <f>Z1591/D1591</f>
        <v>0.70705563063859889</v>
      </c>
      <c r="AC1591" s="35"/>
      <c r="AE1591" s="37"/>
    </row>
    <row r="1592" spans="1:31" s="36" customFormat="1" ht="18" hidden="1" customHeight="1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>SUM(M1592:Y1592)</f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>
      <c r="A1593" s="40" t="s">
        <v>37</v>
      </c>
      <c r="B1593" s="34">
        <f>[1]consoCURRENT!E36667</f>
        <v>50000000</v>
      </c>
      <c r="C1593" s="34">
        <f>[1]consoCURRENT!F36667</f>
        <v>0</v>
      </c>
      <c r="D1593" s="34">
        <f>[1]consoCURRENT!G36667</f>
        <v>50000000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>SUM(M1593:Y1593)</f>
        <v>0</v>
      </c>
      <c r="AA1593" s="34">
        <f>D1593-Z1593</f>
        <v>50000000</v>
      </c>
      <c r="AB1593" s="41"/>
      <c r="AC1593" s="35"/>
      <c r="AE1593" s="37"/>
    </row>
    <row r="1594" spans="1:31" s="36" customFormat="1" ht="18" customHeight="1">
      <c r="A1594" s="42" t="s">
        <v>38</v>
      </c>
      <c r="B1594" s="43">
        <f t="shared" ref="B1594:AA1594" si="350">SUM(B1590:B1593)</f>
        <v>100877000</v>
      </c>
      <c r="C1594" s="43">
        <f t="shared" si="350"/>
        <v>0</v>
      </c>
      <c r="D1594" s="43">
        <f t="shared" si="350"/>
        <v>100877000</v>
      </c>
      <c r="E1594" s="43">
        <f t="shared" si="350"/>
        <v>35972869.32</v>
      </c>
      <c r="F1594" s="43">
        <f t="shared" si="350"/>
        <v>0</v>
      </c>
      <c r="G1594" s="43">
        <f t="shared" si="350"/>
        <v>0</v>
      </c>
      <c r="H1594" s="43">
        <f t="shared" si="350"/>
        <v>0</v>
      </c>
      <c r="I1594" s="43">
        <f t="shared" si="350"/>
        <v>17804647.439999998</v>
      </c>
      <c r="J1594" s="43">
        <f t="shared" si="350"/>
        <v>0</v>
      </c>
      <c r="K1594" s="43">
        <f t="shared" si="350"/>
        <v>0</v>
      </c>
      <c r="L1594" s="43">
        <f t="shared" si="350"/>
        <v>0</v>
      </c>
      <c r="M1594" s="43">
        <f t="shared" si="350"/>
        <v>17804647.439999998</v>
      </c>
      <c r="N1594" s="43">
        <f t="shared" si="350"/>
        <v>18168221.879999999</v>
      </c>
      <c r="O1594" s="43">
        <f t="shared" si="350"/>
        <v>0</v>
      </c>
      <c r="P1594" s="43">
        <f t="shared" si="350"/>
        <v>0</v>
      </c>
      <c r="Q1594" s="43">
        <f t="shared" si="350"/>
        <v>0</v>
      </c>
      <c r="R1594" s="43">
        <f t="shared" si="350"/>
        <v>0</v>
      </c>
      <c r="S1594" s="43">
        <f t="shared" si="350"/>
        <v>0</v>
      </c>
      <c r="T1594" s="43">
        <f t="shared" si="350"/>
        <v>0</v>
      </c>
      <c r="U1594" s="43">
        <f t="shared" si="350"/>
        <v>0</v>
      </c>
      <c r="V1594" s="43">
        <f t="shared" si="350"/>
        <v>0</v>
      </c>
      <c r="W1594" s="43">
        <f t="shared" si="350"/>
        <v>0</v>
      </c>
      <c r="X1594" s="43">
        <f t="shared" si="350"/>
        <v>0</v>
      </c>
      <c r="Y1594" s="43">
        <f t="shared" si="350"/>
        <v>0</v>
      </c>
      <c r="Z1594" s="43">
        <f t="shared" si="350"/>
        <v>35972869.319999993</v>
      </c>
      <c r="AA1594" s="43">
        <f t="shared" si="350"/>
        <v>64904130.680000007</v>
      </c>
      <c r="AB1594" s="44">
        <f>Z1594/D1594</f>
        <v>0.3566012998007474</v>
      </c>
      <c r="AC1594" s="35"/>
      <c r="AE1594" s="37"/>
    </row>
    <row r="1595" spans="1:31" s="36" customFormat="1" ht="18" hidden="1" customHeight="1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>
      <c r="A1596" s="42" t="s">
        <v>40</v>
      </c>
      <c r="B1596" s="43">
        <f t="shared" ref="B1596:AA1596" si="351">B1595+B1594</f>
        <v>100877000</v>
      </c>
      <c r="C1596" s="43">
        <f t="shared" si="351"/>
        <v>0</v>
      </c>
      <c r="D1596" s="43">
        <f t="shared" si="351"/>
        <v>100877000</v>
      </c>
      <c r="E1596" s="43">
        <f t="shared" si="351"/>
        <v>35972869.32</v>
      </c>
      <c r="F1596" s="43">
        <f t="shared" si="351"/>
        <v>0</v>
      </c>
      <c r="G1596" s="43">
        <f t="shared" si="351"/>
        <v>0</v>
      </c>
      <c r="H1596" s="43">
        <f t="shared" si="351"/>
        <v>0</v>
      </c>
      <c r="I1596" s="43">
        <f t="shared" si="351"/>
        <v>17804647.439999998</v>
      </c>
      <c r="J1596" s="43">
        <f t="shared" si="351"/>
        <v>0</v>
      </c>
      <c r="K1596" s="43">
        <f t="shared" si="351"/>
        <v>0</v>
      </c>
      <c r="L1596" s="43">
        <f t="shared" si="351"/>
        <v>0</v>
      </c>
      <c r="M1596" s="43">
        <f t="shared" si="351"/>
        <v>17804647.439999998</v>
      </c>
      <c r="N1596" s="43">
        <f t="shared" si="351"/>
        <v>18168221.879999999</v>
      </c>
      <c r="O1596" s="43">
        <f t="shared" si="351"/>
        <v>0</v>
      </c>
      <c r="P1596" s="43">
        <f t="shared" si="351"/>
        <v>0</v>
      </c>
      <c r="Q1596" s="43">
        <f t="shared" si="351"/>
        <v>0</v>
      </c>
      <c r="R1596" s="43">
        <f t="shared" si="351"/>
        <v>0</v>
      </c>
      <c r="S1596" s="43">
        <f t="shared" si="351"/>
        <v>0</v>
      </c>
      <c r="T1596" s="43">
        <f t="shared" si="351"/>
        <v>0</v>
      </c>
      <c r="U1596" s="43">
        <f t="shared" si="351"/>
        <v>0</v>
      </c>
      <c r="V1596" s="43">
        <f t="shared" si="351"/>
        <v>0</v>
      </c>
      <c r="W1596" s="43">
        <f t="shared" si="351"/>
        <v>0</v>
      </c>
      <c r="X1596" s="43">
        <f t="shared" si="351"/>
        <v>0</v>
      </c>
      <c r="Y1596" s="43">
        <f t="shared" si="351"/>
        <v>0</v>
      </c>
      <c r="Z1596" s="43">
        <f t="shared" si="351"/>
        <v>35972869.319999993</v>
      </c>
      <c r="AA1596" s="43">
        <f t="shared" si="351"/>
        <v>64904130.680000007</v>
      </c>
      <c r="AB1596" s="44">
        <f>Z1596/D1596</f>
        <v>0.3566012998007474</v>
      </c>
      <c r="AC1596" s="46"/>
      <c r="AE1596" s="37">
        <f>'[2]cmf-co'!$K$1201</f>
        <v>43114885.689999998</v>
      </c>
    </row>
    <row r="1597" spans="1:31" s="36" customFormat="1" ht="15" customHeight="1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>
      <c r="A1601" s="40" t="s">
        <v>35</v>
      </c>
      <c r="B1601" s="34">
        <f>[1]consoCURRENT!E36845</f>
        <v>1250000000</v>
      </c>
      <c r="C1601" s="34">
        <f>[1]consoCURRENT!F36845</f>
        <v>0</v>
      </c>
      <c r="D1601" s="34">
        <f>[1]consoCURRENT!G36845</f>
        <v>1250000000</v>
      </c>
      <c r="E1601" s="34">
        <f>[1]consoCURRENT!H36845</f>
        <v>149296406</v>
      </c>
      <c r="F1601" s="34">
        <f>[1]consoCURRENT!I36845</f>
        <v>0</v>
      </c>
      <c r="G1601" s="34">
        <f>[1]consoCURRENT!J36845</f>
        <v>0</v>
      </c>
      <c r="H1601" s="34">
        <f>[1]consoCURRENT!K36845</f>
        <v>0</v>
      </c>
      <c r="I1601" s="34">
        <f>[1]consoCURRENT!L36845</f>
        <v>0</v>
      </c>
      <c r="J1601" s="34">
        <f>[1]consoCURRENT!M36845</f>
        <v>0</v>
      </c>
      <c r="K1601" s="34">
        <f>[1]consoCURRENT!N36845</f>
        <v>0</v>
      </c>
      <c r="L1601" s="34">
        <f>[1]consoCURRENT!O36845</f>
        <v>0</v>
      </c>
      <c r="M1601" s="34">
        <f>[1]consoCURRENT!P36845</f>
        <v>0</v>
      </c>
      <c r="N1601" s="34">
        <f>[1]consoCURRENT!Q36845</f>
        <v>149296406</v>
      </c>
      <c r="O1601" s="34">
        <f>[1]consoCURRENT!R36845</f>
        <v>0</v>
      </c>
      <c r="P1601" s="34">
        <f>[1]consoCURRENT!S36845</f>
        <v>0</v>
      </c>
      <c r="Q1601" s="34">
        <f>[1]consoCURRENT!T36845</f>
        <v>0</v>
      </c>
      <c r="R1601" s="34">
        <f>[1]consoCURRENT!U36845</f>
        <v>0</v>
      </c>
      <c r="S1601" s="34">
        <f>[1]consoCURRENT!V36845</f>
        <v>0</v>
      </c>
      <c r="T1601" s="34">
        <f>[1]consoCURRENT!W36845</f>
        <v>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>SUM(M1601:Y1601)</f>
        <v>149296406</v>
      </c>
      <c r="AA1601" s="34">
        <f>D1601-Z1601</f>
        <v>1100703594</v>
      </c>
      <c r="AB1601" s="41">
        <f>Z1601/D1601</f>
        <v>0.1194371248</v>
      </c>
      <c r="AC1601" s="35"/>
      <c r="AE1601" s="37"/>
    </row>
    <row r="1602" spans="1:31" s="36" customFormat="1" ht="18" hidden="1" customHeight="1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>SUM(M1602:Y1602)</f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>SUM(M1603:Y1603)</f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>
      <c r="A1604" s="42" t="s">
        <v>38</v>
      </c>
      <c r="B1604" s="43">
        <f t="shared" ref="B1604:AA1604" si="352">SUM(B1600:B1603)</f>
        <v>1250000000</v>
      </c>
      <c r="C1604" s="43">
        <f t="shared" si="352"/>
        <v>0</v>
      </c>
      <c r="D1604" s="43">
        <f t="shared" si="352"/>
        <v>1250000000</v>
      </c>
      <c r="E1604" s="43">
        <f t="shared" si="352"/>
        <v>149296406</v>
      </c>
      <c r="F1604" s="43">
        <f t="shared" si="352"/>
        <v>0</v>
      </c>
      <c r="G1604" s="43">
        <f t="shared" si="352"/>
        <v>0</v>
      </c>
      <c r="H1604" s="43">
        <f t="shared" si="352"/>
        <v>0</v>
      </c>
      <c r="I1604" s="43">
        <f t="shared" si="352"/>
        <v>0</v>
      </c>
      <c r="J1604" s="43">
        <f t="shared" si="352"/>
        <v>0</v>
      </c>
      <c r="K1604" s="43">
        <f t="shared" si="352"/>
        <v>0</v>
      </c>
      <c r="L1604" s="43">
        <f t="shared" si="352"/>
        <v>0</v>
      </c>
      <c r="M1604" s="43">
        <f t="shared" si="352"/>
        <v>0</v>
      </c>
      <c r="N1604" s="43">
        <f t="shared" si="352"/>
        <v>149296406</v>
      </c>
      <c r="O1604" s="43">
        <f t="shared" si="352"/>
        <v>0</v>
      </c>
      <c r="P1604" s="43">
        <f t="shared" si="352"/>
        <v>0</v>
      </c>
      <c r="Q1604" s="43">
        <f t="shared" si="352"/>
        <v>0</v>
      </c>
      <c r="R1604" s="43">
        <f t="shared" si="352"/>
        <v>0</v>
      </c>
      <c r="S1604" s="43">
        <f t="shared" si="352"/>
        <v>0</v>
      </c>
      <c r="T1604" s="43">
        <f t="shared" si="352"/>
        <v>0</v>
      </c>
      <c r="U1604" s="43">
        <f t="shared" si="352"/>
        <v>0</v>
      </c>
      <c r="V1604" s="43">
        <f t="shared" si="352"/>
        <v>0</v>
      </c>
      <c r="W1604" s="43">
        <f t="shared" si="352"/>
        <v>0</v>
      </c>
      <c r="X1604" s="43">
        <f t="shared" si="352"/>
        <v>0</v>
      </c>
      <c r="Y1604" s="43">
        <f t="shared" si="352"/>
        <v>0</v>
      </c>
      <c r="Z1604" s="43">
        <f t="shared" si="352"/>
        <v>149296406</v>
      </c>
      <c r="AA1604" s="43">
        <f t="shared" si="352"/>
        <v>1100703594</v>
      </c>
      <c r="AB1604" s="44">
        <f>Z1604/D1604</f>
        <v>0.1194371248</v>
      </c>
      <c r="AC1604" s="35"/>
      <c r="AE1604" s="37"/>
    </row>
    <row r="1605" spans="1:31" s="36" customFormat="1" ht="18" hidden="1" customHeight="1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>
      <c r="A1606" s="42" t="s">
        <v>40</v>
      </c>
      <c r="B1606" s="43">
        <f t="shared" ref="B1606:AA1606" si="353">B1605+B1604</f>
        <v>1250000000</v>
      </c>
      <c r="C1606" s="43">
        <f t="shared" si="353"/>
        <v>0</v>
      </c>
      <c r="D1606" s="43">
        <f t="shared" si="353"/>
        <v>1250000000</v>
      </c>
      <c r="E1606" s="43">
        <f t="shared" si="353"/>
        <v>149296406</v>
      </c>
      <c r="F1606" s="43">
        <f t="shared" si="353"/>
        <v>0</v>
      </c>
      <c r="G1606" s="43">
        <f t="shared" si="353"/>
        <v>0</v>
      </c>
      <c r="H1606" s="43">
        <f t="shared" si="353"/>
        <v>0</v>
      </c>
      <c r="I1606" s="43">
        <f t="shared" si="353"/>
        <v>0</v>
      </c>
      <c r="J1606" s="43">
        <f t="shared" si="353"/>
        <v>0</v>
      </c>
      <c r="K1606" s="43">
        <f t="shared" si="353"/>
        <v>0</v>
      </c>
      <c r="L1606" s="43">
        <f t="shared" si="353"/>
        <v>0</v>
      </c>
      <c r="M1606" s="43">
        <f t="shared" si="353"/>
        <v>0</v>
      </c>
      <c r="N1606" s="43">
        <f t="shared" si="353"/>
        <v>149296406</v>
      </c>
      <c r="O1606" s="43">
        <f t="shared" si="353"/>
        <v>0</v>
      </c>
      <c r="P1606" s="43">
        <f t="shared" si="353"/>
        <v>0</v>
      </c>
      <c r="Q1606" s="43">
        <f t="shared" si="353"/>
        <v>0</v>
      </c>
      <c r="R1606" s="43">
        <f t="shared" si="353"/>
        <v>0</v>
      </c>
      <c r="S1606" s="43">
        <f t="shared" si="353"/>
        <v>0</v>
      </c>
      <c r="T1606" s="43">
        <f t="shared" si="353"/>
        <v>0</v>
      </c>
      <c r="U1606" s="43">
        <f t="shared" si="353"/>
        <v>0</v>
      </c>
      <c r="V1606" s="43">
        <f t="shared" si="353"/>
        <v>0</v>
      </c>
      <c r="W1606" s="43">
        <f t="shared" si="353"/>
        <v>0</v>
      </c>
      <c r="X1606" s="43">
        <f t="shared" si="353"/>
        <v>0</v>
      </c>
      <c r="Y1606" s="43">
        <f t="shared" si="353"/>
        <v>0</v>
      </c>
      <c r="Z1606" s="43">
        <f t="shared" si="353"/>
        <v>149296406</v>
      </c>
      <c r="AA1606" s="43">
        <f t="shared" si="353"/>
        <v>1100703594</v>
      </c>
      <c r="AB1606" s="44">
        <f>Z1606/D1606</f>
        <v>0.1194371248</v>
      </c>
      <c r="AC1606" s="46"/>
      <c r="AE1606" s="37">
        <f>'[2]cmf-co'!$K$1245</f>
        <v>1674915158.0900002</v>
      </c>
    </row>
    <row r="1607" spans="1:31" s="36" customFormat="1" ht="15" customHeight="1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>SUM(M1612:Y1612)</f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>SUM(M1613:Y1613)</f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>
      <c r="A1614" s="42" t="s">
        <v>38</v>
      </c>
      <c r="B1614" s="43">
        <f t="shared" ref="B1614:AA1614" si="354">SUM(B1610:B1613)</f>
        <v>0</v>
      </c>
      <c r="C1614" s="43">
        <f t="shared" si="354"/>
        <v>0</v>
      </c>
      <c r="D1614" s="43">
        <f t="shared" si="354"/>
        <v>0</v>
      </c>
      <c r="E1614" s="43">
        <f t="shared" si="354"/>
        <v>0</v>
      </c>
      <c r="F1614" s="43">
        <f t="shared" si="354"/>
        <v>0</v>
      </c>
      <c r="G1614" s="43">
        <f t="shared" si="354"/>
        <v>0</v>
      </c>
      <c r="H1614" s="43">
        <f t="shared" si="354"/>
        <v>0</v>
      </c>
      <c r="I1614" s="43">
        <f t="shared" si="354"/>
        <v>0</v>
      </c>
      <c r="J1614" s="43">
        <f t="shared" si="354"/>
        <v>0</v>
      </c>
      <c r="K1614" s="43">
        <f t="shared" si="354"/>
        <v>0</v>
      </c>
      <c r="L1614" s="43">
        <f t="shared" si="354"/>
        <v>0</v>
      </c>
      <c r="M1614" s="43">
        <f t="shared" si="354"/>
        <v>0</v>
      </c>
      <c r="N1614" s="43">
        <f t="shared" si="354"/>
        <v>0</v>
      </c>
      <c r="O1614" s="43">
        <f t="shared" si="354"/>
        <v>0</v>
      </c>
      <c r="P1614" s="43">
        <f t="shared" si="354"/>
        <v>0</v>
      </c>
      <c r="Q1614" s="43">
        <f t="shared" si="354"/>
        <v>0</v>
      </c>
      <c r="R1614" s="43">
        <f t="shared" si="354"/>
        <v>0</v>
      </c>
      <c r="S1614" s="43">
        <f t="shared" si="354"/>
        <v>0</v>
      </c>
      <c r="T1614" s="43">
        <f t="shared" si="354"/>
        <v>0</v>
      </c>
      <c r="U1614" s="43">
        <f t="shared" si="354"/>
        <v>0</v>
      </c>
      <c r="V1614" s="43">
        <f t="shared" si="354"/>
        <v>0</v>
      </c>
      <c r="W1614" s="43">
        <f t="shared" si="354"/>
        <v>0</v>
      </c>
      <c r="X1614" s="43">
        <f t="shared" si="354"/>
        <v>0</v>
      </c>
      <c r="Y1614" s="43">
        <f t="shared" si="354"/>
        <v>0</v>
      </c>
      <c r="Z1614" s="43">
        <f t="shared" si="354"/>
        <v>0</v>
      </c>
      <c r="AA1614" s="43">
        <f t="shared" si="354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>
      <c r="A1616" s="42" t="s">
        <v>40</v>
      </c>
      <c r="B1616" s="43">
        <f t="shared" ref="B1616:AA1616" si="355">B1615+B1614</f>
        <v>0</v>
      </c>
      <c r="C1616" s="43">
        <f t="shared" si="355"/>
        <v>0</v>
      </c>
      <c r="D1616" s="43">
        <f t="shared" si="355"/>
        <v>0</v>
      </c>
      <c r="E1616" s="43">
        <f t="shared" si="355"/>
        <v>0</v>
      </c>
      <c r="F1616" s="43">
        <f t="shared" si="355"/>
        <v>0</v>
      </c>
      <c r="G1616" s="43">
        <f t="shared" si="355"/>
        <v>0</v>
      </c>
      <c r="H1616" s="43">
        <f t="shared" si="355"/>
        <v>0</v>
      </c>
      <c r="I1616" s="43">
        <f t="shared" si="355"/>
        <v>0</v>
      </c>
      <c r="J1616" s="43">
        <f t="shared" si="355"/>
        <v>0</v>
      </c>
      <c r="K1616" s="43">
        <f t="shared" si="355"/>
        <v>0</v>
      </c>
      <c r="L1616" s="43">
        <f t="shared" si="355"/>
        <v>0</v>
      </c>
      <c r="M1616" s="43">
        <f t="shared" si="355"/>
        <v>0</v>
      </c>
      <c r="N1616" s="43">
        <f t="shared" si="355"/>
        <v>0</v>
      </c>
      <c r="O1616" s="43">
        <f t="shared" si="355"/>
        <v>0</v>
      </c>
      <c r="P1616" s="43">
        <f t="shared" si="355"/>
        <v>0</v>
      </c>
      <c r="Q1616" s="43">
        <f t="shared" si="355"/>
        <v>0</v>
      </c>
      <c r="R1616" s="43">
        <f t="shared" si="355"/>
        <v>0</v>
      </c>
      <c r="S1616" s="43">
        <f t="shared" si="355"/>
        <v>0</v>
      </c>
      <c r="T1616" s="43">
        <f t="shared" si="355"/>
        <v>0</v>
      </c>
      <c r="U1616" s="43">
        <f t="shared" si="355"/>
        <v>0</v>
      </c>
      <c r="V1616" s="43">
        <f t="shared" si="355"/>
        <v>0</v>
      </c>
      <c r="W1616" s="43">
        <f t="shared" si="355"/>
        <v>0</v>
      </c>
      <c r="X1616" s="43">
        <f t="shared" si="355"/>
        <v>0</v>
      </c>
      <c r="Y1616" s="43">
        <f t="shared" si="355"/>
        <v>0</v>
      </c>
      <c r="Z1616" s="43">
        <f t="shared" si="355"/>
        <v>0</v>
      </c>
      <c r="AA1616" s="43">
        <f t="shared" si="355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>
      <c r="A1619" s="71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>
      <c r="A1620" s="40" t="s">
        <v>34</v>
      </c>
      <c r="B1620" s="34">
        <f>B1630+B1640</f>
        <v>0</v>
      </c>
      <c r="C1620" s="34">
        <f t="shared" ref="C1620:Y1625" si="356">C1630+C1640</f>
        <v>0</v>
      </c>
      <c r="D1620" s="34">
        <f>D1630+D1640</f>
        <v>0</v>
      </c>
      <c r="E1620" s="34">
        <f t="shared" si="356"/>
        <v>0</v>
      </c>
      <c r="F1620" s="34">
        <f t="shared" si="356"/>
        <v>0</v>
      </c>
      <c r="G1620" s="34">
        <f t="shared" si="356"/>
        <v>0</v>
      </c>
      <c r="H1620" s="34">
        <f t="shared" si="356"/>
        <v>0</v>
      </c>
      <c r="I1620" s="34">
        <f t="shared" si="356"/>
        <v>0</v>
      </c>
      <c r="J1620" s="34">
        <f t="shared" si="356"/>
        <v>0</v>
      </c>
      <c r="K1620" s="34">
        <f t="shared" si="356"/>
        <v>0</v>
      </c>
      <c r="L1620" s="34">
        <f t="shared" si="356"/>
        <v>0</v>
      </c>
      <c r="M1620" s="34">
        <f t="shared" si="356"/>
        <v>0</v>
      </c>
      <c r="N1620" s="34">
        <f t="shared" si="356"/>
        <v>0</v>
      </c>
      <c r="O1620" s="34">
        <f t="shared" si="356"/>
        <v>0</v>
      </c>
      <c r="P1620" s="34">
        <f t="shared" si="356"/>
        <v>0</v>
      </c>
      <c r="Q1620" s="34">
        <f t="shared" si="356"/>
        <v>0</v>
      </c>
      <c r="R1620" s="34">
        <f t="shared" si="356"/>
        <v>0</v>
      </c>
      <c r="S1620" s="34">
        <f t="shared" si="356"/>
        <v>0</v>
      </c>
      <c r="T1620" s="34">
        <f t="shared" si="356"/>
        <v>0</v>
      </c>
      <c r="U1620" s="34">
        <f t="shared" si="356"/>
        <v>0</v>
      </c>
      <c r="V1620" s="34">
        <f t="shared" si="356"/>
        <v>0</v>
      </c>
      <c r="W1620" s="34">
        <f t="shared" si="356"/>
        <v>0</v>
      </c>
      <c r="X1620" s="34">
        <f t="shared" si="356"/>
        <v>0</v>
      </c>
      <c r="Y1620" s="34">
        <f t="shared" si="356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>
      <c r="A1621" s="40" t="s">
        <v>35</v>
      </c>
      <c r="B1621" s="34">
        <f>B1631+B1641</f>
        <v>0</v>
      </c>
      <c r="C1621" s="34">
        <f>C1631+C1641</f>
        <v>0</v>
      </c>
      <c r="D1621" s="34">
        <f>D1631+D1641</f>
        <v>0</v>
      </c>
      <c r="E1621" s="34">
        <f t="shared" si="356"/>
        <v>0</v>
      </c>
      <c r="F1621" s="34">
        <f t="shared" si="356"/>
        <v>0</v>
      </c>
      <c r="G1621" s="34">
        <f t="shared" si="356"/>
        <v>0</v>
      </c>
      <c r="H1621" s="34">
        <f t="shared" si="356"/>
        <v>0</v>
      </c>
      <c r="I1621" s="34">
        <f t="shared" si="356"/>
        <v>0</v>
      </c>
      <c r="J1621" s="34">
        <f t="shared" si="356"/>
        <v>0</v>
      </c>
      <c r="K1621" s="34">
        <f t="shared" si="356"/>
        <v>0</v>
      </c>
      <c r="L1621" s="34">
        <f t="shared" si="356"/>
        <v>0</v>
      </c>
      <c r="M1621" s="34">
        <f t="shared" si="356"/>
        <v>0</v>
      </c>
      <c r="N1621" s="34">
        <f t="shared" si="356"/>
        <v>0</v>
      </c>
      <c r="O1621" s="34">
        <f t="shared" si="356"/>
        <v>0</v>
      </c>
      <c r="P1621" s="34">
        <f t="shared" si="356"/>
        <v>0</v>
      </c>
      <c r="Q1621" s="34">
        <f t="shared" si="356"/>
        <v>0</v>
      </c>
      <c r="R1621" s="34">
        <f t="shared" si="356"/>
        <v>0</v>
      </c>
      <c r="S1621" s="34">
        <f t="shared" si="356"/>
        <v>0</v>
      </c>
      <c r="T1621" s="34">
        <f t="shared" si="356"/>
        <v>0</v>
      </c>
      <c r="U1621" s="34">
        <f t="shared" si="356"/>
        <v>0</v>
      </c>
      <c r="V1621" s="34">
        <f t="shared" si="356"/>
        <v>0</v>
      </c>
      <c r="W1621" s="34">
        <f t="shared" si="356"/>
        <v>0</v>
      </c>
      <c r="X1621" s="34">
        <f t="shared" si="356"/>
        <v>0</v>
      </c>
      <c r="Y1621" s="34">
        <f t="shared" si="356"/>
        <v>0</v>
      </c>
      <c r="Z1621" s="34">
        <f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>
      <c r="A1622" s="40" t="s">
        <v>36</v>
      </c>
      <c r="B1622" s="34">
        <f>B1632+B1642</f>
        <v>0</v>
      </c>
      <c r="C1622" s="34">
        <f t="shared" si="356"/>
        <v>0</v>
      </c>
      <c r="D1622" s="34">
        <f t="shared" si="356"/>
        <v>0</v>
      </c>
      <c r="E1622" s="34">
        <f t="shared" si="356"/>
        <v>0</v>
      </c>
      <c r="F1622" s="34">
        <f t="shared" si="356"/>
        <v>0</v>
      </c>
      <c r="G1622" s="34">
        <f t="shared" si="356"/>
        <v>0</v>
      </c>
      <c r="H1622" s="34">
        <f t="shared" si="356"/>
        <v>0</v>
      </c>
      <c r="I1622" s="34">
        <f t="shared" si="356"/>
        <v>0</v>
      </c>
      <c r="J1622" s="34">
        <f t="shared" si="356"/>
        <v>0</v>
      </c>
      <c r="K1622" s="34">
        <f t="shared" si="356"/>
        <v>0</v>
      </c>
      <c r="L1622" s="34">
        <f t="shared" si="356"/>
        <v>0</v>
      </c>
      <c r="M1622" s="34">
        <f t="shared" si="356"/>
        <v>0</v>
      </c>
      <c r="N1622" s="34">
        <f t="shared" si="356"/>
        <v>0</v>
      </c>
      <c r="O1622" s="34">
        <f t="shared" si="356"/>
        <v>0</v>
      </c>
      <c r="P1622" s="34">
        <f t="shared" si="356"/>
        <v>0</v>
      </c>
      <c r="Q1622" s="34">
        <f t="shared" si="356"/>
        <v>0</v>
      </c>
      <c r="R1622" s="34">
        <f t="shared" si="356"/>
        <v>0</v>
      </c>
      <c r="S1622" s="34">
        <f t="shared" si="356"/>
        <v>0</v>
      </c>
      <c r="T1622" s="34">
        <f t="shared" si="356"/>
        <v>0</v>
      </c>
      <c r="U1622" s="34">
        <f t="shared" si="356"/>
        <v>0</v>
      </c>
      <c r="V1622" s="34">
        <f t="shared" si="356"/>
        <v>0</v>
      </c>
      <c r="W1622" s="34">
        <f t="shared" si="356"/>
        <v>0</v>
      </c>
      <c r="X1622" s="34">
        <f t="shared" si="356"/>
        <v>0</v>
      </c>
      <c r="Y1622" s="34">
        <f t="shared" si="356"/>
        <v>0</v>
      </c>
      <c r="Z1622" s="34">
        <f>SUM(M1622:Y1622)</f>
        <v>0</v>
      </c>
      <c r="AA1622" s="34">
        <f>D1622-Z1622</f>
        <v>0</v>
      </c>
      <c r="AB1622" s="60"/>
      <c r="AC1622" s="35"/>
      <c r="AE1622" s="37"/>
    </row>
    <row r="1623" spans="1:31" s="36" customFormat="1" ht="16.350000000000001" hidden="1" customHeight="1">
      <c r="A1623" s="40" t="s">
        <v>37</v>
      </c>
      <c r="B1623" s="34">
        <f>B1633+B1643</f>
        <v>0</v>
      </c>
      <c r="C1623" s="34">
        <f t="shared" si="356"/>
        <v>0</v>
      </c>
      <c r="D1623" s="34">
        <f t="shared" si="356"/>
        <v>0</v>
      </c>
      <c r="E1623" s="34">
        <f t="shared" si="356"/>
        <v>0</v>
      </c>
      <c r="F1623" s="34">
        <f t="shared" si="356"/>
        <v>0</v>
      </c>
      <c r="G1623" s="34">
        <f t="shared" si="356"/>
        <v>0</v>
      </c>
      <c r="H1623" s="34">
        <f t="shared" si="356"/>
        <v>0</v>
      </c>
      <c r="I1623" s="34">
        <f t="shared" si="356"/>
        <v>0</v>
      </c>
      <c r="J1623" s="34">
        <f t="shared" si="356"/>
        <v>0</v>
      </c>
      <c r="K1623" s="34">
        <f t="shared" si="356"/>
        <v>0</v>
      </c>
      <c r="L1623" s="34">
        <f t="shared" si="356"/>
        <v>0</v>
      </c>
      <c r="M1623" s="34">
        <f t="shared" si="356"/>
        <v>0</v>
      </c>
      <c r="N1623" s="34">
        <f t="shared" si="356"/>
        <v>0</v>
      </c>
      <c r="O1623" s="34">
        <f t="shared" si="356"/>
        <v>0</v>
      </c>
      <c r="P1623" s="34">
        <f t="shared" si="356"/>
        <v>0</v>
      </c>
      <c r="Q1623" s="34">
        <f t="shared" si="356"/>
        <v>0</v>
      </c>
      <c r="R1623" s="34">
        <f t="shared" si="356"/>
        <v>0</v>
      </c>
      <c r="S1623" s="34">
        <f t="shared" si="356"/>
        <v>0</v>
      </c>
      <c r="T1623" s="34">
        <f t="shared" si="356"/>
        <v>0</v>
      </c>
      <c r="U1623" s="34">
        <f t="shared" si="356"/>
        <v>0</v>
      </c>
      <c r="V1623" s="34">
        <f t="shared" si="356"/>
        <v>0</v>
      </c>
      <c r="W1623" s="34">
        <f t="shared" si="356"/>
        <v>0</v>
      </c>
      <c r="X1623" s="34">
        <f t="shared" si="356"/>
        <v>0</v>
      </c>
      <c r="Y1623" s="34">
        <f t="shared" si="356"/>
        <v>0</v>
      </c>
      <c r="Z1623" s="34">
        <f>SUM(M1623:Y1623)</f>
        <v>0</v>
      </c>
      <c r="AA1623" s="34">
        <f>D1623-Z1623</f>
        <v>0</v>
      </c>
      <c r="AB1623" s="60"/>
      <c r="AC1623" s="35"/>
      <c r="AE1623" s="37"/>
    </row>
    <row r="1624" spans="1:31" s="36" customFormat="1" ht="18" hidden="1" customHeight="1">
      <c r="A1624" s="42" t="s">
        <v>38</v>
      </c>
      <c r="B1624" s="43">
        <f t="shared" ref="B1624:AA1624" si="357">SUM(B1620:B1623)</f>
        <v>0</v>
      </c>
      <c r="C1624" s="43">
        <f t="shared" si="357"/>
        <v>0</v>
      </c>
      <c r="D1624" s="43">
        <f t="shared" si="357"/>
        <v>0</v>
      </c>
      <c r="E1624" s="43">
        <f t="shared" si="357"/>
        <v>0</v>
      </c>
      <c r="F1624" s="43">
        <f t="shared" si="357"/>
        <v>0</v>
      </c>
      <c r="G1624" s="43">
        <f t="shared" si="357"/>
        <v>0</v>
      </c>
      <c r="H1624" s="43">
        <f t="shared" si="357"/>
        <v>0</v>
      </c>
      <c r="I1624" s="43">
        <f t="shared" si="357"/>
        <v>0</v>
      </c>
      <c r="J1624" s="43">
        <f t="shared" si="357"/>
        <v>0</v>
      </c>
      <c r="K1624" s="43">
        <f t="shared" si="357"/>
        <v>0</v>
      </c>
      <c r="L1624" s="43">
        <f t="shared" si="357"/>
        <v>0</v>
      </c>
      <c r="M1624" s="43">
        <f t="shared" si="357"/>
        <v>0</v>
      </c>
      <c r="N1624" s="43">
        <f t="shared" si="357"/>
        <v>0</v>
      </c>
      <c r="O1624" s="43">
        <f t="shared" si="357"/>
        <v>0</v>
      </c>
      <c r="P1624" s="43">
        <f t="shared" si="357"/>
        <v>0</v>
      </c>
      <c r="Q1624" s="43">
        <f t="shared" si="357"/>
        <v>0</v>
      </c>
      <c r="R1624" s="43">
        <f t="shared" si="357"/>
        <v>0</v>
      </c>
      <c r="S1624" s="43">
        <f t="shared" si="357"/>
        <v>0</v>
      </c>
      <c r="T1624" s="43">
        <f t="shared" si="357"/>
        <v>0</v>
      </c>
      <c r="U1624" s="43">
        <f t="shared" si="357"/>
        <v>0</v>
      </c>
      <c r="V1624" s="43">
        <f t="shared" si="357"/>
        <v>0</v>
      </c>
      <c r="W1624" s="43">
        <f t="shared" si="357"/>
        <v>0</v>
      </c>
      <c r="X1624" s="43">
        <f t="shared" si="357"/>
        <v>0</v>
      </c>
      <c r="Y1624" s="43">
        <f t="shared" si="357"/>
        <v>0</v>
      </c>
      <c r="Z1624" s="43">
        <f t="shared" si="357"/>
        <v>0</v>
      </c>
      <c r="AA1624" s="43">
        <f t="shared" si="357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>
      <c r="A1625" s="45" t="s">
        <v>39</v>
      </c>
      <c r="B1625" s="34">
        <f>B1635+B1645</f>
        <v>0</v>
      </c>
      <c r="C1625" s="34">
        <f t="shared" si="356"/>
        <v>0</v>
      </c>
      <c r="D1625" s="34">
        <f t="shared" si="356"/>
        <v>0</v>
      </c>
      <c r="E1625" s="34">
        <f t="shared" si="356"/>
        <v>0</v>
      </c>
      <c r="F1625" s="34">
        <f t="shared" si="356"/>
        <v>0</v>
      </c>
      <c r="G1625" s="34">
        <f t="shared" si="356"/>
        <v>0</v>
      </c>
      <c r="H1625" s="34">
        <f t="shared" si="356"/>
        <v>0</v>
      </c>
      <c r="I1625" s="34">
        <f t="shared" si="356"/>
        <v>0</v>
      </c>
      <c r="J1625" s="34">
        <f t="shared" si="356"/>
        <v>0</v>
      </c>
      <c r="K1625" s="34">
        <f t="shared" si="356"/>
        <v>0</v>
      </c>
      <c r="L1625" s="34">
        <f t="shared" si="356"/>
        <v>0</v>
      </c>
      <c r="M1625" s="34">
        <f t="shared" si="356"/>
        <v>0</v>
      </c>
      <c r="N1625" s="34">
        <f t="shared" si="356"/>
        <v>0</v>
      </c>
      <c r="O1625" s="34">
        <f t="shared" si="356"/>
        <v>0</v>
      </c>
      <c r="P1625" s="34">
        <f t="shared" si="356"/>
        <v>0</v>
      </c>
      <c r="Q1625" s="34">
        <f t="shared" si="356"/>
        <v>0</v>
      </c>
      <c r="R1625" s="34">
        <f t="shared" si="356"/>
        <v>0</v>
      </c>
      <c r="S1625" s="34">
        <f t="shared" si="356"/>
        <v>0</v>
      </c>
      <c r="T1625" s="34">
        <f t="shared" si="356"/>
        <v>0</v>
      </c>
      <c r="U1625" s="34">
        <f t="shared" si="356"/>
        <v>0</v>
      </c>
      <c r="V1625" s="34">
        <f t="shared" si="356"/>
        <v>0</v>
      </c>
      <c r="W1625" s="34">
        <f t="shared" si="356"/>
        <v>0</v>
      </c>
      <c r="X1625" s="34">
        <f t="shared" si="356"/>
        <v>0</v>
      </c>
      <c r="Y1625" s="34">
        <f t="shared" si="356"/>
        <v>0</v>
      </c>
      <c r="Z1625" s="34">
        <f>SUM(M1625:Y1625)</f>
        <v>0</v>
      </c>
      <c r="AA1625" s="34">
        <f>D1625-Z1625</f>
        <v>0</v>
      </c>
      <c r="AB1625" s="60"/>
      <c r="AC1625" s="35"/>
      <c r="AE1625" s="37"/>
    </row>
    <row r="1626" spans="1:31" s="36" customFormat="1" ht="18" hidden="1" customHeight="1">
      <c r="A1626" s="42" t="s">
        <v>40</v>
      </c>
      <c r="B1626" s="43">
        <f t="shared" ref="B1626:AA1626" si="358">B1625+B1624</f>
        <v>0</v>
      </c>
      <c r="C1626" s="43">
        <f t="shared" si="358"/>
        <v>0</v>
      </c>
      <c r="D1626" s="43">
        <f t="shared" si="358"/>
        <v>0</v>
      </c>
      <c r="E1626" s="43">
        <f t="shared" si="358"/>
        <v>0</v>
      </c>
      <c r="F1626" s="43">
        <f t="shared" si="358"/>
        <v>0</v>
      </c>
      <c r="G1626" s="43">
        <f t="shared" si="358"/>
        <v>0</v>
      </c>
      <c r="H1626" s="43">
        <f t="shared" si="358"/>
        <v>0</v>
      </c>
      <c r="I1626" s="43">
        <f t="shared" si="358"/>
        <v>0</v>
      </c>
      <c r="J1626" s="43">
        <f t="shared" si="358"/>
        <v>0</v>
      </c>
      <c r="K1626" s="43">
        <f t="shared" si="358"/>
        <v>0</v>
      </c>
      <c r="L1626" s="43">
        <f t="shared" si="358"/>
        <v>0</v>
      </c>
      <c r="M1626" s="43">
        <f t="shared" si="358"/>
        <v>0</v>
      </c>
      <c r="N1626" s="43">
        <f t="shared" si="358"/>
        <v>0</v>
      </c>
      <c r="O1626" s="43">
        <f t="shared" si="358"/>
        <v>0</v>
      </c>
      <c r="P1626" s="43">
        <f t="shared" si="358"/>
        <v>0</v>
      </c>
      <c r="Q1626" s="43">
        <f t="shared" si="358"/>
        <v>0</v>
      </c>
      <c r="R1626" s="43">
        <f t="shared" si="358"/>
        <v>0</v>
      </c>
      <c r="S1626" s="43">
        <f t="shared" si="358"/>
        <v>0</v>
      </c>
      <c r="T1626" s="43">
        <f t="shared" si="358"/>
        <v>0</v>
      </c>
      <c r="U1626" s="43">
        <f t="shared" si="358"/>
        <v>0</v>
      </c>
      <c r="V1626" s="43">
        <f t="shared" si="358"/>
        <v>0</v>
      </c>
      <c r="W1626" s="43">
        <f t="shared" si="358"/>
        <v>0</v>
      </c>
      <c r="X1626" s="43">
        <f t="shared" si="358"/>
        <v>0</v>
      </c>
      <c r="Y1626" s="43">
        <f t="shared" si="358"/>
        <v>0</v>
      </c>
      <c r="Z1626" s="43">
        <f t="shared" si="358"/>
        <v>0</v>
      </c>
      <c r="AA1626" s="43">
        <f t="shared" si="358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>SUM(M1632:Y1632)</f>
        <v>0</v>
      </c>
      <c r="AA1632" s="34">
        <f>D1632-Z1632</f>
        <v>0</v>
      </c>
      <c r="AB1632" s="60"/>
      <c r="AC1632" s="35"/>
      <c r="AE1632" s="37"/>
    </row>
    <row r="1633" spans="1:31" s="36" customFormat="1" ht="15.6" hidden="1" customHeight="1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>SUM(M1633:Y1633)</f>
        <v>0</v>
      </c>
      <c r="AA1633" s="34">
        <f>D1633-Z1633</f>
        <v>0</v>
      </c>
      <c r="AB1633" s="60"/>
      <c r="AC1633" s="35"/>
      <c r="AE1633" s="37"/>
    </row>
    <row r="1634" spans="1:31" s="36" customFormat="1" ht="18" hidden="1" customHeight="1">
      <c r="A1634" s="42" t="s">
        <v>38</v>
      </c>
      <c r="B1634" s="43">
        <f t="shared" ref="B1634:AA1634" si="359">SUM(B1630:B1633)</f>
        <v>0</v>
      </c>
      <c r="C1634" s="43">
        <f t="shared" si="359"/>
        <v>0</v>
      </c>
      <c r="D1634" s="43">
        <f t="shared" si="359"/>
        <v>0</v>
      </c>
      <c r="E1634" s="43">
        <f t="shared" si="359"/>
        <v>0</v>
      </c>
      <c r="F1634" s="43">
        <f t="shared" si="359"/>
        <v>0</v>
      </c>
      <c r="G1634" s="43">
        <f t="shared" si="359"/>
        <v>0</v>
      </c>
      <c r="H1634" s="43">
        <f t="shared" si="359"/>
        <v>0</v>
      </c>
      <c r="I1634" s="43">
        <f t="shared" si="359"/>
        <v>0</v>
      </c>
      <c r="J1634" s="43">
        <f t="shared" si="359"/>
        <v>0</v>
      </c>
      <c r="K1634" s="43">
        <f t="shared" si="359"/>
        <v>0</v>
      </c>
      <c r="L1634" s="43">
        <f t="shared" si="359"/>
        <v>0</v>
      </c>
      <c r="M1634" s="43">
        <f t="shared" si="359"/>
        <v>0</v>
      </c>
      <c r="N1634" s="43">
        <f t="shared" si="359"/>
        <v>0</v>
      </c>
      <c r="O1634" s="43">
        <f t="shared" si="359"/>
        <v>0</v>
      </c>
      <c r="P1634" s="43">
        <f t="shared" si="359"/>
        <v>0</v>
      </c>
      <c r="Q1634" s="43">
        <f t="shared" si="359"/>
        <v>0</v>
      </c>
      <c r="R1634" s="43">
        <f t="shared" si="359"/>
        <v>0</v>
      </c>
      <c r="S1634" s="43">
        <f t="shared" si="359"/>
        <v>0</v>
      </c>
      <c r="T1634" s="43">
        <f t="shared" si="359"/>
        <v>0</v>
      </c>
      <c r="U1634" s="43">
        <f t="shared" si="359"/>
        <v>0</v>
      </c>
      <c r="V1634" s="43">
        <f t="shared" si="359"/>
        <v>0</v>
      </c>
      <c r="W1634" s="43">
        <f t="shared" si="359"/>
        <v>0</v>
      </c>
      <c r="X1634" s="43">
        <f t="shared" si="359"/>
        <v>0</v>
      </c>
      <c r="Y1634" s="43">
        <f t="shared" si="359"/>
        <v>0</v>
      </c>
      <c r="Z1634" s="43">
        <f t="shared" si="359"/>
        <v>0</v>
      </c>
      <c r="AA1634" s="43">
        <f t="shared" si="359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>SUM(M1635:Y1635)</f>
        <v>0</v>
      </c>
      <c r="AA1635" s="34">
        <f>D1635-Z1635</f>
        <v>0</v>
      </c>
      <c r="AB1635" s="60"/>
      <c r="AC1635" s="35"/>
      <c r="AE1635" s="37"/>
    </row>
    <row r="1636" spans="1:31" s="36" customFormat="1" ht="18" hidden="1" customHeight="1">
      <c r="A1636" s="42" t="s">
        <v>40</v>
      </c>
      <c r="B1636" s="43">
        <f t="shared" ref="B1636:AA1636" si="360">B1635+B1634</f>
        <v>0</v>
      </c>
      <c r="C1636" s="43">
        <f t="shared" si="360"/>
        <v>0</v>
      </c>
      <c r="D1636" s="43">
        <f t="shared" si="360"/>
        <v>0</v>
      </c>
      <c r="E1636" s="43">
        <f t="shared" si="360"/>
        <v>0</v>
      </c>
      <c r="F1636" s="43">
        <f t="shared" si="360"/>
        <v>0</v>
      </c>
      <c r="G1636" s="43">
        <f t="shared" si="360"/>
        <v>0</v>
      </c>
      <c r="H1636" s="43">
        <f t="shared" si="360"/>
        <v>0</v>
      </c>
      <c r="I1636" s="43">
        <f t="shared" si="360"/>
        <v>0</v>
      </c>
      <c r="J1636" s="43">
        <f t="shared" si="360"/>
        <v>0</v>
      </c>
      <c r="K1636" s="43">
        <f t="shared" si="360"/>
        <v>0</v>
      </c>
      <c r="L1636" s="43">
        <f t="shared" si="360"/>
        <v>0</v>
      </c>
      <c r="M1636" s="43">
        <f t="shared" si="360"/>
        <v>0</v>
      </c>
      <c r="N1636" s="43">
        <f t="shared" si="360"/>
        <v>0</v>
      </c>
      <c r="O1636" s="43">
        <f t="shared" si="360"/>
        <v>0</v>
      </c>
      <c r="P1636" s="43">
        <f t="shared" si="360"/>
        <v>0</v>
      </c>
      <c r="Q1636" s="43">
        <f t="shared" si="360"/>
        <v>0</v>
      </c>
      <c r="R1636" s="43">
        <f t="shared" si="360"/>
        <v>0</v>
      </c>
      <c r="S1636" s="43">
        <f t="shared" si="360"/>
        <v>0</v>
      </c>
      <c r="T1636" s="43">
        <f t="shared" si="360"/>
        <v>0</v>
      </c>
      <c r="U1636" s="43">
        <f t="shared" si="360"/>
        <v>0</v>
      </c>
      <c r="V1636" s="43">
        <f t="shared" si="360"/>
        <v>0</v>
      </c>
      <c r="W1636" s="43">
        <f t="shared" si="360"/>
        <v>0</v>
      </c>
      <c r="X1636" s="43">
        <f t="shared" si="360"/>
        <v>0</v>
      </c>
      <c r="Y1636" s="43">
        <f t="shared" si="360"/>
        <v>0</v>
      </c>
      <c r="Z1636" s="43">
        <f t="shared" si="360"/>
        <v>0</v>
      </c>
      <c r="AA1636" s="43">
        <f t="shared" si="360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>SUM(M1642:Y1642)</f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>SUM(M1643:Y1643)</f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>
      <c r="A1644" s="42" t="s">
        <v>38</v>
      </c>
      <c r="B1644" s="43">
        <f t="shared" ref="B1644:AA1644" si="361">SUM(B1640:B1643)</f>
        <v>0</v>
      </c>
      <c r="C1644" s="43">
        <f t="shared" si="361"/>
        <v>0</v>
      </c>
      <c r="D1644" s="43">
        <f t="shared" si="361"/>
        <v>0</v>
      </c>
      <c r="E1644" s="43">
        <f t="shared" si="361"/>
        <v>0</v>
      </c>
      <c r="F1644" s="43">
        <f t="shared" si="361"/>
        <v>0</v>
      </c>
      <c r="G1644" s="43">
        <f t="shared" si="361"/>
        <v>0</v>
      </c>
      <c r="H1644" s="43">
        <f t="shared" si="361"/>
        <v>0</v>
      </c>
      <c r="I1644" s="43">
        <f t="shared" si="361"/>
        <v>0</v>
      </c>
      <c r="J1644" s="43">
        <f t="shared" si="361"/>
        <v>0</v>
      </c>
      <c r="K1644" s="43">
        <f t="shared" si="361"/>
        <v>0</v>
      </c>
      <c r="L1644" s="43">
        <f t="shared" si="361"/>
        <v>0</v>
      </c>
      <c r="M1644" s="43">
        <f t="shared" si="361"/>
        <v>0</v>
      </c>
      <c r="N1644" s="43">
        <f t="shared" si="361"/>
        <v>0</v>
      </c>
      <c r="O1644" s="43">
        <f t="shared" si="361"/>
        <v>0</v>
      </c>
      <c r="P1644" s="43">
        <f t="shared" si="361"/>
        <v>0</v>
      </c>
      <c r="Q1644" s="43">
        <f t="shared" si="361"/>
        <v>0</v>
      </c>
      <c r="R1644" s="43">
        <f t="shared" si="361"/>
        <v>0</v>
      </c>
      <c r="S1644" s="43">
        <f t="shared" si="361"/>
        <v>0</v>
      </c>
      <c r="T1644" s="43">
        <f t="shared" si="361"/>
        <v>0</v>
      </c>
      <c r="U1644" s="43">
        <f t="shared" si="361"/>
        <v>0</v>
      </c>
      <c r="V1644" s="43">
        <f t="shared" si="361"/>
        <v>0</v>
      </c>
      <c r="W1644" s="43">
        <f t="shared" si="361"/>
        <v>0</v>
      </c>
      <c r="X1644" s="43">
        <f t="shared" si="361"/>
        <v>0</v>
      </c>
      <c r="Y1644" s="43">
        <f t="shared" si="361"/>
        <v>0</v>
      </c>
      <c r="Z1644" s="43">
        <f t="shared" si="361"/>
        <v>0</v>
      </c>
      <c r="AA1644" s="43">
        <f t="shared" si="361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>
      <c r="A1646" s="42" t="s">
        <v>40</v>
      </c>
      <c r="B1646" s="43">
        <f t="shared" ref="B1646:AA1646" si="362">B1645+B1644</f>
        <v>0</v>
      </c>
      <c r="C1646" s="43">
        <f t="shared" si="362"/>
        <v>0</v>
      </c>
      <c r="D1646" s="43">
        <f t="shared" si="362"/>
        <v>0</v>
      </c>
      <c r="E1646" s="43">
        <f t="shared" si="362"/>
        <v>0</v>
      </c>
      <c r="F1646" s="43">
        <f t="shared" si="362"/>
        <v>0</v>
      </c>
      <c r="G1646" s="43">
        <f t="shared" si="362"/>
        <v>0</v>
      </c>
      <c r="H1646" s="43">
        <f t="shared" si="362"/>
        <v>0</v>
      </c>
      <c r="I1646" s="43">
        <f t="shared" si="362"/>
        <v>0</v>
      </c>
      <c r="J1646" s="43">
        <f t="shared" si="362"/>
        <v>0</v>
      </c>
      <c r="K1646" s="43">
        <f t="shared" si="362"/>
        <v>0</v>
      </c>
      <c r="L1646" s="43">
        <f t="shared" si="362"/>
        <v>0</v>
      </c>
      <c r="M1646" s="43">
        <f t="shared" si="362"/>
        <v>0</v>
      </c>
      <c r="N1646" s="43">
        <f t="shared" si="362"/>
        <v>0</v>
      </c>
      <c r="O1646" s="43">
        <f t="shared" si="362"/>
        <v>0</v>
      </c>
      <c r="P1646" s="43">
        <f t="shared" si="362"/>
        <v>0</v>
      </c>
      <c r="Q1646" s="43">
        <f t="shared" si="362"/>
        <v>0</v>
      </c>
      <c r="R1646" s="43">
        <f t="shared" si="362"/>
        <v>0</v>
      </c>
      <c r="S1646" s="43">
        <f t="shared" si="362"/>
        <v>0</v>
      </c>
      <c r="T1646" s="43">
        <f t="shared" si="362"/>
        <v>0</v>
      </c>
      <c r="U1646" s="43">
        <f t="shared" si="362"/>
        <v>0</v>
      </c>
      <c r="V1646" s="43">
        <f t="shared" si="362"/>
        <v>0</v>
      </c>
      <c r="W1646" s="43">
        <f t="shared" si="362"/>
        <v>0</v>
      </c>
      <c r="X1646" s="43">
        <f t="shared" si="362"/>
        <v>0</v>
      </c>
      <c r="Y1646" s="43">
        <f t="shared" si="362"/>
        <v>0</v>
      </c>
      <c r="Z1646" s="43">
        <f t="shared" si="362"/>
        <v>0</v>
      </c>
      <c r="AA1646" s="43">
        <f t="shared" si="36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>
      <c r="A1650" s="40" t="s">
        <v>34</v>
      </c>
      <c r="B1650" s="34">
        <f>B1660</f>
        <v>30054000</v>
      </c>
      <c r="C1650" s="34">
        <f t="shared" ref="C1650:Y1655" si="363">C1660</f>
        <v>0</v>
      </c>
      <c r="D1650" s="34">
        <f t="shared" si="363"/>
        <v>30054000</v>
      </c>
      <c r="E1650" s="34">
        <f t="shared" si="363"/>
        <v>4215290.6500000004</v>
      </c>
      <c r="F1650" s="34">
        <f t="shared" si="363"/>
        <v>0</v>
      </c>
      <c r="G1650" s="34">
        <f t="shared" si="363"/>
        <v>0</v>
      </c>
      <c r="H1650" s="34">
        <f t="shared" si="363"/>
        <v>0</v>
      </c>
      <c r="I1650" s="34">
        <f t="shared" si="363"/>
        <v>0</v>
      </c>
      <c r="J1650" s="34">
        <f t="shared" si="363"/>
        <v>0</v>
      </c>
      <c r="K1650" s="34">
        <f t="shared" si="363"/>
        <v>0</v>
      </c>
      <c r="L1650" s="34">
        <f t="shared" si="363"/>
        <v>0</v>
      </c>
      <c r="M1650" s="34">
        <f t="shared" si="363"/>
        <v>0</v>
      </c>
      <c r="N1650" s="34">
        <f t="shared" si="363"/>
        <v>4215290.6500000004</v>
      </c>
      <c r="O1650" s="34">
        <f t="shared" si="363"/>
        <v>0</v>
      </c>
      <c r="P1650" s="34">
        <f t="shared" si="363"/>
        <v>0</v>
      </c>
      <c r="Q1650" s="34">
        <f t="shared" si="363"/>
        <v>0</v>
      </c>
      <c r="R1650" s="34">
        <f t="shared" si="363"/>
        <v>0</v>
      </c>
      <c r="S1650" s="34">
        <f t="shared" si="363"/>
        <v>0</v>
      </c>
      <c r="T1650" s="34">
        <f t="shared" si="363"/>
        <v>0</v>
      </c>
      <c r="U1650" s="34">
        <f t="shared" si="363"/>
        <v>0</v>
      </c>
      <c r="V1650" s="34">
        <f t="shared" si="363"/>
        <v>0</v>
      </c>
      <c r="W1650" s="34">
        <f t="shared" si="363"/>
        <v>0</v>
      </c>
      <c r="X1650" s="34">
        <f t="shared" si="363"/>
        <v>0</v>
      </c>
      <c r="Y1650" s="34">
        <f t="shared" si="363"/>
        <v>0</v>
      </c>
      <c r="Z1650" s="34">
        <f>SUM(M1650:Y1650)</f>
        <v>4215290.6500000004</v>
      </c>
      <c r="AA1650" s="34">
        <f>D1650-Z1650</f>
        <v>25838709.350000001</v>
      </c>
      <c r="AB1650" s="41">
        <f>Z1650/D1650</f>
        <v>0.1402572253277434</v>
      </c>
      <c r="AC1650" s="35"/>
      <c r="AE1650" s="37"/>
    </row>
    <row r="1651" spans="1:31" s="36" customFormat="1" ht="18" customHeight="1">
      <c r="A1651" s="40" t="s">
        <v>35</v>
      </c>
      <c r="B1651" s="34">
        <f>B1661</f>
        <v>44156000</v>
      </c>
      <c r="C1651" s="34">
        <f t="shared" si="363"/>
        <v>0</v>
      </c>
      <c r="D1651" s="34">
        <f t="shared" si="363"/>
        <v>44156000</v>
      </c>
      <c r="E1651" s="34">
        <f t="shared" si="363"/>
        <v>20989886.91</v>
      </c>
      <c r="F1651" s="34">
        <f t="shared" si="363"/>
        <v>0</v>
      </c>
      <c r="G1651" s="34">
        <f t="shared" si="363"/>
        <v>0</v>
      </c>
      <c r="H1651" s="34">
        <f t="shared" si="363"/>
        <v>0</v>
      </c>
      <c r="I1651" s="34">
        <f t="shared" si="363"/>
        <v>7125</v>
      </c>
      <c r="J1651" s="34">
        <f t="shared" si="363"/>
        <v>0</v>
      </c>
      <c r="K1651" s="34">
        <f t="shared" si="363"/>
        <v>0</v>
      </c>
      <c r="L1651" s="34">
        <f t="shared" si="363"/>
        <v>0</v>
      </c>
      <c r="M1651" s="34">
        <f t="shared" si="363"/>
        <v>7125</v>
      </c>
      <c r="N1651" s="34">
        <f t="shared" si="363"/>
        <v>20982761.91</v>
      </c>
      <c r="O1651" s="34">
        <f t="shared" si="363"/>
        <v>0</v>
      </c>
      <c r="P1651" s="34">
        <f t="shared" si="363"/>
        <v>0</v>
      </c>
      <c r="Q1651" s="34">
        <f t="shared" si="363"/>
        <v>0</v>
      </c>
      <c r="R1651" s="34">
        <f t="shared" si="363"/>
        <v>0</v>
      </c>
      <c r="S1651" s="34">
        <f t="shared" si="363"/>
        <v>0</v>
      </c>
      <c r="T1651" s="34">
        <f t="shared" si="363"/>
        <v>0</v>
      </c>
      <c r="U1651" s="34">
        <f t="shared" si="363"/>
        <v>0</v>
      </c>
      <c r="V1651" s="34">
        <f t="shared" si="363"/>
        <v>0</v>
      </c>
      <c r="W1651" s="34">
        <f t="shared" si="363"/>
        <v>0</v>
      </c>
      <c r="X1651" s="34">
        <f t="shared" si="363"/>
        <v>0</v>
      </c>
      <c r="Y1651" s="34">
        <f t="shared" si="363"/>
        <v>0</v>
      </c>
      <c r="Z1651" s="34">
        <f>SUM(M1651:Y1651)</f>
        <v>20989886.91</v>
      </c>
      <c r="AA1651" s="34">
        <f>D1651-Z1651</f>
        <v>23166113.09</v>
      </c>
      <c r="AB1651" s="41">
        <f>Z1651/D1651</f>
        <v>0.47535752581755591</v>
      </c>
      <c r="AC1651" s="35"/>
      <c r="AE1651" s="37"/>
    </row>
    <row r="1652" spans="1:31" s="36" customFormat="1" ht="18" hidden="1" customHeight="1">
      <c r="A1652" s="40" t="s">
        <v>36</v>
      </c>
      <c r="B1652" s="34">
        <f>B1662</f>
        <v>0</v>
      </c>
      <c r="C1652" s="34">
        <f t="shared" si="363"/>
        <v>0</v>
      </c>
      <c r="D1652" s="34">
        <f t="shared" si="363"/>
        <v>0</v>
      </c>
      <c r="E1652" s="34">
        <f t="shared" si="363"/>
        <v>0</v>
      </c>
      <c r="F1652" s="34">
        <f t="shared" si="363"/>
        <v>0</v>
      </c>
      <c r="G1652" s="34">
        <f t="shared" si="363"/>
        <v>0</v>
      </c>
      <c r="H1652" s="34">
        <f t="shared" si="363"/>
        <v>0</v>
      </c>
      <c r="I1652" s="34">
        <f t="shared" si="363"/>
        <v>0</v>
      </c>
      <c r="J1652" s="34">
        <f t="shared" si="363"/>
        <v>0</v>
      </c>
      <c r="K1652" s="34">
        <f t="shared" si="363"/>
        <v>0</v>
      </c>
      <c r="L1652" s="34">
        <f t="shared" si="363"/>
        <v>0</v>
      </c>
      <c r="M1652" s="34">
        <f t="shared" si="363"/>
        <v>0</v>
      </c>
      <c r="N1652" s="34">
        <f t="shared" si="363"/>
        <v>0</v>
      </c>
      <c r="O1652" s="34">
        <f t="shared" si="363"/>
        <v>0</v>
      </c>
      <c r="P1652" s="34">
        <f t="shared" si="363"/>
        <v>0</v>
      </c>
      <c r="Q1652" s="34">
        <f t="shared" si="363"/>
        <v>0</v>
      </c>
      <c r="R1652" s="34">
        <f t="shared" si="363"/>
        <v>0</v>
      </c>
      <c r="S1652" s="34">
        <f t="shared" si="363"/>
        <v>0</v>
      </c>
      <c r="T1652" s="34">
        <f t="shared" si="363"/>
        <v>0</v>
      </c>
      <c r="U1652" s="34">
        <f t="shared" si="363"/>
        <v>0</v>
      </c>
      <c r="V1652" s="34">
        <f t="shared" si="363"/>
        <v>0</v>
      </c>
      <c r="W1652" s="34">
        <f t="shared" si="363"/>
        <v>0</v>
      </c>
      <c r="X1652" s="34">
        <f t="shared" si="363"/>
        <v>0</v>
      </c>
      <c r="Y1652" s="34">
        <f t="shared" si="363"/>
        <v>0</v>
      </c>
      <c r="Z1652" s="34">
        <f>SUM(M1652:Y1652)</f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>
      <c r="A1653" s="40" t="s">
        <v>37</v>
      </c>
      <c r="B1653" s="34">
        <f>B1663</f>
        <v>0</v>
      </c>
      <c r="C1653" s="34">
        <f t="shared" si="363"/>
        <v>0</v>
      </c>
      <c r="D1653" s="34">
        <f t="shared" si="363"/>
        <v>0</v>
      </c>
      <c r="E1653" s="34">
        <f t="shared" si="363"/>
        <v>0</v>
      </c>
      <c r="F1653" s="34">
        <f t="shared" si="363"/>
        <v>0</v>
      </c>
      <c r="G1653" s="34">
        <f t="shared" si="363"/>
        <v>0</v>
      </c>
      <c r="H1653" s="34">
        <f t="shared" si="363"/>
        <v>0</v>
      </c>
      <c r="I1653" s="34">
        <f t="shared" si="363"/>
        <v>0</v>
      </c>
      <c r="J1653" s="34">
        <f t="shared" si="363"/>
        <v>0</v>
      </c>
      <c r="K1653" s="34">
        <f t="shared" si="363"/>
        <v>0</v>
      </c>
      <c r="L1653" s="34">
        <f t="shared" si="363"/>
        <v>0</v>
      </c>
      <c r="M1653" s="34">
        <f t="shared" si="363"/>
        <v>0</v>
      </c>
      <c r="N1653" s="34">
        <f t="shared" si="363"/>
        <v>0</v>
      </c>
      <c r="O1653" s="34">
        <f t="shared" si="363"/>
        <v>0</v>
      </c>
      <c r="P1653" s="34">
        <f t="shared" si="363"/>
        <v>0</v>
      </c>
      <c r="Q1653" s="34">
        <f t="shared" si="363"/>
        <v>0</v>
      </c>
      <c r="R1653" s="34">
        <f t="shared" si="363"/>
        <v>0</v>
      </c>
      <c r="S1653" s="34">
        <f t="shared" si="363"/>
        <v>0</v>
      </c>
      <c r="T1653" s="34">
        <f t="shared" si="363"/>
        <v>0</v>
      </c>
      <c r="U1653" s="34">
        <f t="shared" si="363"/>
        <v>0</v>
      </c>
      <c r="V1653" s="34">
        <f t="shared" si="363"/>
        <v>0</v>
      </c>
      <c r="W1653" s="34">
        <f t="shared" si="363"/>
        <v>0</v>
      </c>
      <c r="X1653" s="34">
        <f t="shared" si="363"/>
        <v>0</v>
      </c>
      <c r="Y1653" s="34">
        <f t="shared" si="363"/>
        <v>0</v>
      </c>
      <c r="Z1653" s="34">
        <f>SUM(M1653:Y1653)</f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>
      <c r="A1654" s="42" t="s">
        <v>38</v>
      </c>
      <c r="B1654" s="43">
        <f t="shared" ref="B1654:AA1654" si="364">SUM(B1650:B1653)</f>
        <v>74210000</v>
      </c>
      <c r="C1654" s="43">
        <f t="shared" si="364"/>
        <v>0</v>
      </c>
      <c r="D1654" s="43">
        <f t="shared" si="364"/>
        <v>74210000</v>
      </c>
      <c r="E1654" s="43">
        <f t="shared" si="364"/>
        <v>25205177.560000002</v>
      </c>
      <c r="F1654" s="43">
        <f t="shared" si="364"/>
        <v>0</v>
      </c>
      <c r="G1654" s="43">
        <f t="shared" si="364"/>
        <v>0</v>
      </c>
      <c r="H1654" s="43">
        <f t="shared" si="364"/>
        <v>0</v>
      </c>
      <c r="I1654" s="43">
        <f t="shared" si="364"/>
        <v>7125</v>
      </c>
      <c r="J1654" s="43">
        <f t="shared" si="364"/>
        <v>0</v>
      </c>
      <c r="K1654" s="43">
        <f t="shared" si="364"/>
        <v>0</v>
      </c>
      <c r="L1654" s="43">
        <f t="shared" si="364"/>
        <v>0</v>
      </c>
      <c r="M1654" s="43">
        <f t="shared" si="364"/>
        <v>7125</v>
      </c>
      <c r="N1654" s="43">
        <f t="shared" si="364"/>
        <v>25198052.560000002</v>
      </c>
      <c r="O1654" s="43">
        <f t="shared" si="364"/>
        <v>0</v>
      </c>
      <c r="P1654" s="43">
        <f t="shared" si="364"/>
        <v>0</v>
      </c>
      <c r="Q1654" s="43">
        <f t="shared" si="364"/>
        <v>0</v>
      </c>
      <c r="R1654" s="43">
        <f t="shared" si="364"/>
        <v>0</v>
      </c>
      <c r="S1654" s="43">
        <f t="shared" si="364"/>
        <v>0</v>
      </c>
      <c r="T1654" s="43">
        <f t="shared" si="364"/>
        <v>0</v>
      </c>
      <c r="U1654" s="43">
        <f t="shared" si="364"/>
        <v>0</v>
      </c>
      <c r="V1654" s="43">
        <f t="shared" si="364"/>
        <v>0</v>
      </c>
      <c r="W1654" s="43">
        <f t="shared" si="364"/>
        <v>0</v>
      </c>
      <c r="X1654" s="43">
        <f t="shared" si="364"/>
        <v>0</v>
      </c>
      <c r="Y1654" s="43">
        <f t="shared" si="364"/>
        <v>0</v>
      </c>
      <c r="Z1654" s="43">
        <f t="shared" si="364"/>
        <v>25205177.560000002</v>
      </c>
      <c r="AA1654" s="43">
        <f t="shared" si="364"/>
        <v>49004822.439999998</v>
      </c>
      <c r="AB1654" s="44">
        <f>Z1654/D1654</f>
        <v>0.33964664546557072</v>
      </c>
      <c r="AC1654" s="35"/>
      <c r="AE1654" s="37"/>
    </row>
    <row r="1655" spans="1:31" s="36" customFormat="1" ht="18" customHeight="1">
      <c r="A1655" s="45" t="s">
        <v>39</v>
      </c>
      <c r="B1655" s="34">
        <f>B1665</f>
        <v>2505000</v>
      </c>
      <c r="C1655" s="34">
        <f t="shared" si="363"/>
        <v>0</v>
      </c>
      <c r="D1655" s="34">
        <f t="shared" si="363"/>
        <v>2505000</v>
      </c>
      <c r="E1655" s="34">
        <f t="shared" si="363"/>
        <v>228732.38</v>
      </c>
      <c r="F1655" s="34">
        <f t="shared" si="363"/>
        <v>0</v>
      </c>
      <c r="G1655" s="34">
        <f t="shared" si="363"/>
        <v>0</v>
      </c>
      <c r="H1655" s="34">
        <f t="shared" si="363"/>
        <v>0</v>
      </c>
      <c r="I1655" s="34">
        <f t="shared" si="363"/>
        <v>0</v>
      </c>
      <c r="J1655" s="34">
        <f t="shared" si="363"/>
        <v>0</v>
      </c>
      <c r="K1655" s="34">
        <f t="shared" si="363"/>
        <v>0</v>
      </c>
      <c r="L1655" s="34">
        <f t="shared" si="363"/>
        <v>0</v>
      </c>
      <c r="M1655" s="34">
        <f t="shared" si="363"/>
        <v>0</v>
      </c>
      <c r="N1655" s="34">
        <f t="shared" si="363"/>
        <v>228732.38</v>
      </c>
      <c r="O1655" s="34">
        <f t="shared" si="363"/>
        <v>0</v>
      </c>
      <c r="P1655" s="34">
        <f t="shared" si="363"/>
        <v>0</v>
      </c>
      <c r="Q1655" s="34">
        <f t="shared" si="363"/>
        <v>0</v>
      </c>
      <c r="R1655" s="34">
        <f t="shared" si="363"/>
        <v>0</v>
      </c>
      <c r="S1655" s="34">
        <f t="shared" si="363"/>
        <v>0</v>
      </c>
      <c r="T1655" s="34">
        <f t="shared" si="363"/>
        <v>0</v>
      </c>
      <c r="U1655" s="34">
        <f t="shared" si="363"/>
        <v>0</v>
      </c>
      <c r="V1655" s="34">
        <f t="shared" si="363"/>
        <v>0</v>
      </c>
      <c r="W1655" s="34">
        <f t="shared" si="363"/>
        <v>0</v>
      </c>
      <c r="X1655" s="34">
        <f t="shared" si="363"/>
        <v>0</v>
      </c>
      <c r="Y1655" s="34">
        <f t="shared" si="363"/>
        <v>0</v>
      </c>
      <c r="Z1655" s="34">
        <f>SUM(M1655:Y1655)</f>
        <v>228732.38</v>
      </c>
      <c r="AA1655" s="34">
        <f>D1655-Z1655</f>
        <v>2276267.62</v>
      </c>
      <c r="AB1655" s="41">
        <f>Z1655/D1655</f>
        <v>9.1310331337325357E-2</v>
      </c>
      <c r="AC1655" s="35"/>
      <c r="AE1655" s="37"/>
    </row>
    <row r="1656" spans="1:31" s="36" customFormat="1" ht="18" customHeight="1">
      <c r="A1656" s="42" t="s">
        <v>40</v>
      </c>
      <c r="B1656" s="43">
        <f t="shared" ref="B1656:AA1656" si="365">B1655+B1654</f>
        <v>76715000</v>
      </c>
      <c r="C1656" s="43">
        <f t="shared" si="365"/>
        <v>0</v>
      </c>
      <c r="D1656" s="43">
        <f t="shared" si="365"/>
        <v>76715000</v>
      </c>
      <c r="E1656" s="43">
        <f t="shared" si="365"/>
        <v>25433909.940000001</v>
      </c>
      <c r="F1656" s="43">
        <f t="shared" si="365"/>
        <v>0</v>
      </c>
      <c r="G1656" s="43">
        <f t="shared" si="365"/>
        <v>0</v>
      </c>
      <c r="H1656" s="43">
        <f t="shared" si="365"/>
        <v>0</v>
      </c>
      <c r="I1656" s="43">
        <f t="shared" si="365"/>
        <v>7125</v>
      </c>
      <c r="J1656" s="43">
        <f t="shared" si="365"/>
        <v>0</v>
      </c>
      <c r="K1656" s="43">
        <f t="shared" si="365"/>
        <v>0</v>
      </c>
      <c r="L1656" s="43">
        <f t="shared" si="365"/>
        <v>0</v>
      </c>
      <c r="M1656" s="43">
        <f t="shared" si="365"/>
        <v>7125</v>
      </c>
      <c r="N1656" s="43">
        <f t="shared" si="365"/>
        <v>25426784.940000001</v>
      </c>
      <c r="O1656" s="43">
        <f t="shared" si="365"/>
        <v>0</v>
      </c>
      <c r="P1656" s="43">
        <f t="shared" si="365"/>
        <v>0</v>
      </c>
      <c r="Q1656" s="43">
        <f t="shared" si="365"/>
        <v>0</v>
      </c>
      <c r="R1656" s="43">
        <f t="shared" si="365"/>
        <v>0</v>
      </c>
      <c r="S1656" s="43">
        <f t="shared" si="365"/>
        <v>0</v>
      </c>
      <c r="T1656" s="43">
        <f t="shared" si="365"/>
        <v>0</v>
      </c>
      <c r="U1656" s="43">
        <f t="shared" si="365"/>
        <v>0</v>
      </c>
      <c r="V1656" s="43">
        <f t="shared" si="365"/>
        <v>0</v>
      </c>
      <c r="W1656" s="43">
        <f t="shared" si="365"/>
        <v>0</v>
      </c>
      <c r="X1656" s="43">
        <f t="shared" si="365"/>
        <v>0</v>
      </c>
      <c r="Y1656" s="43">
        <f t="shared" si="365"/>
        <v>0</v>
      </c>
      <c r="Z1656" s="43">
        <f t="shared" si="365"/>
        <v>25433909.940000001</v>
      </c>
      <c r="AA1656" s="43">
        <f t="shared" si="365"/>
        <v>51281090.059999995</v>
      </c>
      <c r="AB1656" s="44">
        <f>Z1656/D1656</f>
        <v>0.33153763853222967</v>
      </c>
      <c r="AC1656" s="46"/>
      <c r="AE1656" s="37"/>
    </row>
    <row r="1657" spans="1:31" s="36" customFormat="1" ht="15" customHeight="1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>
      <c r="A1660" s="40" t="s">
        <v>34</v>
      </c>
      <c r="B1660" s="34">
        <f>B1670</f>
        <v>30054000</v>
      </c>
      <c r="C1660" s="34">
        <f t="shared" ref="C1660:Y1665" si="366">C1670</f>
        <v>0</v>
      </c>
      <c r="D1660" s="34">
        <f t="shared" si="366"/>
        <v>30054000</v>
      </c>
      <c r="E1660" s="34">
        <f t="shared" si="366"/>
        <v>4215290.6500000004</v>
      </c>
      <c r="F1660" s="34">
        <f t="shared" si="366"/>
        <v>0</v>
      </c>
      <c r="G1660" s="34">
        <f t="shared" si="366"/>
        <v>0</v>
      </c>
      <c r="H1660" s="34">
        <f t="shared" si="366"/>
        <v>0</v>
      </c>
      <c r="I1660" s="34">
        <f t="shared" si="366"/>
        <v>0</v>
      </c>
      <c r="J1660" s="34">
        <f t="shared" si="366"/>
        <v>0</v>
      </c>
      <c r="K1660" s="34">
        <f t="shared" si="366"/>
        <v>0</v>
      </c>
      <c r="L1660" s="34">
        <f t="shared" si="366"/>
        <v>0</v>
      </c>
      <c r="M1660" s="34">
        <f t="shared" si="366"/>
        <v>0</v>
      </c>
      <c r="N1660" s="34">
        <f t="shared" si="366"/>
        <v>4215290.6500000004</v>
      </c>
      <c r="O1660" s="34">
        <f t="shared" si="366"/>
        <v>0</v>
      </c>
      <c r="P1660" s="34">
        <f t="shared" si="366"/>
        <v>0</v>
      </c>
      <c r="Q1660" s="34">
        <f t="shared" si="366"/>
        <v>0</v>
      </c>
      <c r="R1660" s="34">
        <f t="shared" si="366"/>
        <v>0</v>
      </c>
      <c r="S1660" s="34">
        <f t="shared" si="366"/>
        <v>0</v>
      </c>
      <c r="T1660" s="34">
        <f t="shared" si="366"/>
        <v>0</v>
      </c>
      <c r="U1660" s="34">
        <f t="shared" si="366"/>
        <v>0</v>
      </c>
      <c r="V1660" s="34">
        <f t="shared" si="366"/>
        <v>0</v>
      </c>
      <c r="W1660" s="34">
        <f t="shared" si="366"/>
        <v>0</v>
      </c>
      <c r="X1660" s="34">
        <f t="shared" si="366"/>
        <v>0</v>
      </c>
      <c r="Y1660" s="34">
        <f t="shared" si="366"/>
        <v>0</v>
      </c>
      <c r="Z1660" s="34">
        <f>SUM(M1660:Y1660)</f>
        <v>4215290.6500000004</v>
      </c>
      <c r="AA1660" s="34">
        <f>D1660-Z1660</f>
        <v>25838709.350000001</v>
      </c>
      <c r="AB1660" s="41">
        <f>Z1660/D1660</f>
        <v>0.1402572253277434</v>
      </c>
      <c r="AC1660" s="35"/>
      <c r="AE1660" s="37"/>
    </row>
    <row r="1661" spans="1:31" s="36" customFormat="1" ht="18" customHeight="1">
      <c r="A1661" s="40" t="s">
        <v>35</v>
      </c>
      <c r="B1661" s="34">
        <f>B1671</f>
        <v>44156000</v>
      </c>
      <c r="C1661" s="34">
        <f t="shared" si="366"/>
        <v>0</v>
      </c>
      <c r="D1661" s="34">
        <f t="shared" si="366"/>
        <v>44156000</v>
      </c>
      <c r="E1661" s="34">
        <f t="shared" si="366"/>
        <v>20989886.91</v>
      </c>
      <c r="F1661" s="34">
        <f t="shared" si="366"/>
        <v>0</v>
      </c>
      <c r="G1661" s="34">
        <f t="shared" si="366"/>
        <v>0</v>
      </c>
      <c r="H1661" s="34">
        <f t="shared" si="366"/>
        <v>0</v>
      </c>
      <c r="I1661" s="34">
        <f t="shared" si="366"/>
        <v>7125</v>
      </c>
      <c r="J1661" s="34">
        <f t="shared" si="366"/>
        <v>0</v>
      </c>
      <c r="K1661" s="34">
        <f t="shared" si="366"/>
        <v>0</v>
      </c>
      <c r="L1661" s="34">
        <f t="shared" si="366"/>
        <v>0</v>
      </c>
      <c r="M1661" s="34">
        <f t="shared" si="366"/>
        <v>7125</v>
      </c>
      <c r="N1661" s="34">
        <f t="shared" si="366"/>
        <v>20982761.91</v>
      </c>
      <c r="O1661" s="34">
        <f t="shared" si="366"/>
        <v>0</v>
      </c>
      <c r="P1661" s="34">
        <f t="shared" si="366"/>
        <v>0</v>
      </c>
      <c r="Q1661" s="34">
        <f t="shared" si="366"/>
        <v>0</v>
      </c>
      <c r="R1661" s="34">
        <f t="shared" si="366"/>
        <v>0</v>
      </c>
      <c r="S1661" s="34">
        <f t="shared" si="366"/>
        <v>0</v>
      </c>
      <c r="T1661" s="34">
        <f t="shared" si="366"/>
        <v>0</v>
      </c>
      <c r="U1661" s="34">
        <f t="shared" si="366"/>
        <v>0</v>
      </c>
      <c r="V1661" s="34">
        <f t="shared" si="366"/>
        <v>0</v>
      </c>
      <c r="W1661" s="34">
        <f t="shared" si="366"/>
        <v>0</v>
      </c>
      <c r="X1661" s="34">
        <f t="shared" si="366"/>
        <v>0</v>
      </c>
      <c r="Y1661" s="34">
        <f t="shared" si="366"/>
        <v>0</v>
      </c>
      <c r="Z1661" s="34">
        <f>SUM(M1661:Y1661)</f>
        <v>20989886.91</v>
      </c>
      <c r="AA1661" s="34">
        <f>D1661-Z1661</f>
        <v>23166113.09</v>
      </c>
      <c r="AB1661" s="41">
        <f>Z1661/D1661</f>
        <v>0.47535752581755591</v>
      </c>
      <c r="AC1661" s="35"/>
      <c r="AE1661" s="37"/>
    </row>
    <row r="1662" spans="1:31" s="36" customFormat="1" ht="18" hidden="1" customHeight="1">
      <c r="A1662" s="40" t="s">
        <v>36</v>
      </c>
      <c r="B1662" s="34">
        <f>B1672</f>
        <v>0</v>
      </c>
      <c r="C1662" s="34">
        <f t="shared" si="366"/>
        <v>0</v>
      </c>
      <c r="D1662" s="34">
        <f t="shared" si="366"/>
        <v>0</v>
      </c>
      <c r="E1662" s="34">
        <f t="shared" si="366"/>
        <v>0</v>
      </c>
      <c r="F1662" s="34">
        <f t="shared" si="366"/>
        <v>0</v>
      </c>
      <c r="G1662" s="34">
        <f t="shared" si="366"/>
        <v>0</v>
      </c>
      <c r="H1662" s="34">
        <f t="shared" si="366"/>
        <v>0</v>
      </c>
      <c r="I1662" s="34">
        <f t="shared" si="366"/>
        <v>0</v>
      </c>
      <c r="J1662" s="34">
        <f t="shared" si="366"/>
        <v>0</v>
      </c>
      <c r="K1662" s="34">
        <f t="shared" si="366"/>
        <v>0</v>
      </c>
      <c r="L1662" s="34">
        <f t="shared" si="366"/>
        <v>0</v>
      </c>
      <c r="M1662" s="34">
        <f t="shared" si="366"/>
        <v>0</v>
      </c>
      <c r="N1662" s="34">
        <f t="shared" si="366"/>
        <v>0</v>
      </c>
      <c r="O1662" s="34">
        <f t="shared" si="366"/>
        <v>0</v>
      </c>
      <c r="P1662" s="34">
        <f t="shared" si="366"/>
        <v>0</v>
      </c>
      <c r="Q1662" s="34">
        <f t="shared" si="366"/>
        <v>0</v>
      </c>
      <c r="R1662" s="34">
        <f t="shared" si="366"/>
        <v>0</v>
      </c>
      <c r="S1662" s="34">
        <f t="shared" si="366"/>
        <v>0</v>
      </c>
      <c r="T1662" s="34">
        <f t="shared" si="366"/>
        <v>0</v>
      </c>
      <c r="U1662" s="34">
        <f t="shared" si="366"/>
        <v>0</v>
      </c>
      <c r="V1662" s="34">
        <f t="shared" si="366"/>
        <v>0</v>
      </c>
      <c r="W1662" s="34">
        <f t="shared" si="366"/>
        <v>0</v>
      </c>
      <c r="X1662" s="34">
        <f t="shared" si="366"/>
        <v>0</v>
      </c>
      <c r="Y1662" s="34">
        <f t="shared" si="366"/>
        <v>0</v>
      </c>
      <c r="Z1662" s="34">
        <f>SUM(M1662:Y1662)</f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>
      <c r="A1663" s="40" t="s">
        <v>37</v>
      </c>
      <c r="B1663" s="34">
        <f>B1673</f>
        <v>0</v>
      </c>
      <c r="C1663" s="34">
        <f t="shared" si="366"/>
        <v>0</v>
      </c>
      <c r="D1663" s="34">
        <f t="shared" si="366"/>
        <v>0</v>
      </c>
      <c r="E1663" s="34">
        <f t="shared" si="366"/>
        <v>0</v>
      </c>
      <c r="F1663" s="34">
        <f t="shared" si="366"/>
        <v>0</v>
      </c>
      <c r="G1663" s="34">
        <f t="shared" si="366"/>
        <v>0</v>
      </c>
      <c r="H1663" s="34">
        <f t="shared" si="366"/>
        <v>0</v>
      </c>
      <c r="I1663" s="34">
        <f t="shared" si="366"/>
        <v>0</v>
      </c>
      <c r="J1663" s="34">
        <f t="shared" si="366"/>
        <v>0</v>
      </c>
      <c r="K1663" s="34">
        <f t="shared" si="366"/>
        <v>0</v>
      </c>
      <c r="L1663" s="34">
        <f t="shared" si="366"/>
        <v>0</v>
      </c>
      <c r="M1663" s="34">
        <f t="shared" si="366"/>
        <v>0</v>
      </c>
      <c r="N1663" s="34">
        <f t="shared" si="366"/>
        <v>0</v>
      </c>
      <c r="O1663" s="34">
        <f t="shared" si="366"/>
        <v>0</v>
      </c>
      <c r="P1663" s="34">
        <f t="shared" si="366"/>
        <v>0</v>
      </c>
      <c r="Q1663" s="34">
        <f t="shared" si="366"/>
        <v>0</v>
      </c>
      <c r="R1663" s="34">
        <f t="shared" si="366"/>
        <v>0</v>
      </c>
      <c r="S1663" s="34">
        <f t="shared" si="366"/>
        <v>0</v>
      </c>
      <c r="T1663" s="34">
        <f t="shared" si="366"/>
        <v>0</v>
      </c>
      <c r="U1663" s="34">
        <f t="shared" si="366"/>
        <v>0</v>
      </c>
      <c r="V1663" s="34">
        <f t="shared" si="366"/>
        <v>0</v>
      </c>
      <c r="W1663" s="34">
        <f t="shared" si="366"/>
        <v>0</v>
      </c>
      <c r="X1663" s="34">
        <f t="shared" si="366"/>
        <v>0</v>
      </c>
      <c r="Y1663" s="34">
        <f t="shared" si="366"/>
        <v>0</v>
      </c>
      <c r="Z1663" s="34">
        <f>SUM(M1663:Y1663)</f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>
      <c r="A1664" s="42" t="s">
        <v>38</v>
      </c>
      <c r="B1664" s="43">
        <f t="shared" ref="B1664:AA1664" si="367">SUM(B1660:B1663)</f>
        <v>74210000</v>
      </c>
      <c r="C1664" s="43">
        <f t="shared" si="367"/>
        <v>0</v>
      </c>
      <c r="D1664" s="43">
        <f t="shared" si="367"/>
        <v>74210000</v>
      </c>
      <c r="E1664" s="43">
        <f t="shared" si="367"/>
        <v>25205177.560000002</v>
      </c>
      <c r="F1664" s="43">
        <f t="shared" si="367"/>
        <v>0</v>
      </c>
      <c r="G1664" s="43">
        <f t="shared" si="367"/>
        <v>0</v>
      </c>
      <c r="H1664" s="43">
        <f t="shared" si="367"/>
        <v>0</v>
      </c>
      <c r="I1664" s="43">
        <f t="shared" si="367"/>
        <v>7125</v>
      </c>
      <c r="J1664" s="43">
        <f t="shared" si="367"/>
        <v>0</v>
      </c>
      <c r="K1664" s="43">
        <f t="shared" si="367"/>
        <v>0</v>
      </c>
      <c r="L1664" s="43">
        <f t="shared" si="367"/>
        <v>0</v>
      </c>
      <c r="M1664" s="43">
        <f t="shared" si="367"/>
        <v>7125</v>
      </c>
      <c r="N1664" s="43">
        <f t="shared" si="367"/>
        <v>25198052.560000002</v>
      </c>
      <c r="O1664" s="43">
        <f t="shared" si="367"/>
        <v>0</v>
      </c>
      <c r="P1664" s="43">
        <f t="shared" si="367"/>
        <v>0</v>
      </c>
      <c r="Q1664" s="43">
        <f t="shared" si="367"/>
        <v>0</v>
      </c>
      <c r="R1664" s="43">
        <f t="shared" si="367"/>
        <v>0</v>
      </c>
      <c r="S1664" s="43">
        <f t="shared" si="367"/>
        <v>0</v>
      </c>
      <c r="T1664" s="43">
        <f t="shared" si="367"/>
        <v>0</v>
      </c>
      <c r="U1664" s="43">
        <f t="shared" si="367"/>
        <v>0</v>
      </c>
      <c r="V1664" s="43">
        <f t="shared" si="367"/>
        <v>0</v>
      </c>
      <c r="W1664" s="43">
        <f t="shared" si="367"/>
        <v>0</v>
      </c>
      <c r="X1664" s="43">
        <f t="shared" si="367"/>
        <v>0</v>
      </c>
      <c r="Y1664" s="43">
        <f t="shared" si="367"/>
        <v>0</v>
      </c>
      <c r="Z1664" s="43">
        <f t="shared" si="367"/>
        <v>25205177.560000002</v>
      </c>
      <c r="AA1664" s="43">
        <f t="shared" si="367"/>
        <v>49004822.439999998</v>
      </c>
      <c r="AB1664" s="44">
        <f>Z1664/D1664</f>
        <v>0.33964664546557072</v>
      </c>
      <c r="AC1664" s="35"/>
      <c r="AE1664" s="37"/>
    </row>
    <row r="1665" spans="1:31" s="36" customFormat="1" ht="18" customHeight="1">
      <c r="A1665" s="45" t="s">
        <v>39</v>
      </c>
      <c r="B1665" s="34">
        <f>B1675</f>
        <v>2505000</v>
      </c>
      <c r="C1665" s="34">
        <f t="shared" si="366"/>
        <v>0</v>
      </c>
      <c r="D1665" s="34">
        <f t="shared" si="366"/>
        <v>2505000</v>
      </c>
      <c r="E1665" s="34">
        <f t="shared" si="366"/>
        <v>228732.38</v>
      </c>
      <c r="F1665" s="34">
        <f t="shared" si="366"/>
        <v>0</v>
      </c>
      <c r="G1665" s="34">
        <f t="shared" si="366"/>
        <v>0</v>
      </c>
      <c r="H1665" s="34">
        <f t="shared" si="366"/>
        <v>0</v>
      </c>
      <c r="I1665" s="34">
        <f t="shared" si="366"/>
        <v>0</v>
      </c>
      <c r="J1665" s="34">
        <f t="shared" si="366"/>
        <v>0</v>
      </c>
      <c r="K1665" s="34">
        <f t="shared" si="366"/>
        <v>0</v>
      </c>
      <c r="L1665" s="34">
        <f t="shared" si="366"/>
        <v>0</v>
      </c>
      <c r="M1665" s="34">
        <f t="shared" si="366"/>
        <v>0</v>
      </c>
      <c r="N1665" s="34">
        <f t="shared" si="366"/>
        <v>228732.38</v>
      </c>
      <c r="O1665" s="34">
        <f t="shared" si="366"/>
        <v>0</v>
      </c>
      <c r="P1665" s="34">
        <f t="shared" si="366"/>
        <v>0</v>
      </c>
      <c r="Q1665" s="34">
        <f t="shared" si="366"/>
        <v>0</v>
      </c>
      <c r="R1665" s="34">
        <f t="shared" si="366"/>
        <v>0</v>
      </c>
      <c r="S1665" s="34">
        <f t="shared" si="366"/>
        <v>0</v>
      </c>
      <c r="T1665" s="34">
        <f t="shared" si="366"/>
        <v>0</v>
      </c>
      <c r="U1665" s="34">
        <f t="shared" si="366"/>
        <v>0</v>
      </c>
      <c r="V1665" s="34">
        <f t="shared" si="366"/>
        <v>0</v>
      </c>
      <c r="W1665" s="34">
        <f t="shared" si="366"/>
        <v>0</v>
      </c>
      <c r="X1665" s="34">
        <f t="shared" si="366"/>
        <v>0</v>
      </c>
      <c r="Y1665" s="34">
        <f t="shared" si="366"/>
        <v>0</v>
      </c>
      <c r="Z1665" s="34">
        <f>SUM(M1665:Y1665)</f>
        <v>228732.38</v>
      </c>
      <c r="AA1665" s="34">
        <f>D1665-Z1665</f>
        <v>2276267.62</v>
      </c>
      <c r="AB1665" s="41">
        <f>Z1665/D1665</f>
        <v>9.1310331337325357E-2</v>
      </c>
      <c r="AC1665" s="35"/>
      <c r="AE1665" s="37"/>
    </row>
    <row r="1666" spans="1:31" s="36" customFormat="1" ht="18" customHeight="1">
      <c r="A1666" s="42" t="s">
        <v>40</v>
      </c>
      <c r="B1666" s="43">
        <f t="shared" ref="B1666:AA1666" si="368">B1665+B1664</f>
        <v>76715000</v>
      </c>
      <c r="C1666" s="43">
        <f t="shared" si="368"/>
        <v>0</v>
      </c>
      <c r="D1666" s="43">
        <f t="shared" si="368"/>
        <v>76715000</v>
      </c>
      <c r="E1666" s="43">
        <f t="shared" si="368"/>
        <v>25433909.940000001</v>
      </c>
      <c r="F1666" s="43">
        <f t="shared" si="368"/>
        <v>0</v>
      </c>
      <c r="G1666" s="43">
        <f t="shared" si="368"/>
        <v>0</v>
      </c>
      <c r="H1666" s="43">
        <f t="shared" si="368"/>
        <v>0</v>
      </c>
      <c r="I1666" s="43">
        <f t="shared" si="368"/>
        <v>7125</v>
      </c>
      <c r="J1666" s="43">
        <f t="shared" si="368"/>
        <v>0</v>
      </c>
      <c r="K1666" s="43">
        <f t="shared" si="368"/>
        <v>0</v>
      </c>
      <c r="L1666" s="43">
        <f t="shared" si="368"/>
        <v>0</v>
      </c>
      <c r="M1666" s="43">
        <f t="shared" si="368"/>
        <v>7125</v>
      </c>
      <c r="N1666" s="43">
        <f t="shared" si="368"/>
        <v>25426784.940000001</v>
      </c>
      <c r="O1666" s="43">
        <f t="shared" si="368"/>
        <v>0</v>
      </c>
      <c r="P1666" s="43">
        <f t="shared" si="368"/>
        <v>0</v>
      </c>
      <c r="Q1666" s="43">
        <f t="shared" si="368"/>
        <v>0</v>
      </c>
      <c r="R1666" s="43">
        <f t="shared" si="368"/>
        <v>0</v>
      </c>
      <c r="S1666" s="43">
        <f t="shared" si="368"/>
        <v>0</v>
      </c>
      <c r="T1666" s="43">
        <f t="shared" si="368"/>
        <v>0</v>
      </c>
      <c r="U1666" s="43">
        <f t="shared" si="368"/>
        <v>0</v>
      </c>
      <c r="V1666" s="43">
        <f t="shared" si="368"/>
        <v>0</v>
      </c>
      <c r="W1666" s="43">
        <f t="shared" si="368"/>
        <v>0</v>
      </c>
      <c r="X1666" s="43">
        <f t="shared" si="368"/>
        <v>0</v>
      </c>
      <c r="Y1666" s="43">
        <f t="shared" si="368"/>
        <v>0</v>
      </c>
      <c r="Z1666" s="43">
        <f t="shared" si="368"/>
        <v>25433909.940000001</v>
      </c>
      <c r="AA1666" s="43">
        <f t="shared" si="368"/>
        <v>51281090.059999995</v>
      </c>
      <c r="AB1666" s="44">
        <f>Z1666/D1666</f>
        <v>0.33153763853222967</v>
      </c>
      <c r="AC1666" s="46"/>
      <c r="AE1666" s="37"/>
    </row>
    <row r="1667" spans="1:31" s="36" customFormat="1" ht="15" customHeight="1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20.25" customHeight="1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21.75" customHeight="1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>
      <c r="A1670" s="40" t="s">
        <v>34</v>
      </c>
      <c r="B1670" s="34">
        <f>[1]consoCURRENT!E37800</f>
        <v>30054000</v>
      </c>
      <c r="C1670" s="34">
        <f>[1]consoCURRENT!F37800</f>
        <v>0</v>
      </c>
      <c r="D1670" s="34">
        <f>[1]consoCURRENT!G37800</f>
        <v>30054000</v>
      </c>
      <c r="E1670" s="34">
        <f>[1]consoCURRENT!H37800</f>
        <v>4215290.6500000004</v>
      </c>
      <c r="F1670" s="34">
        <f>[1]consoCURRENT!I37800</f>
        <v>0</v>
      </c>
      <c r="G1670" s="34">
        <f>[1]consoCURRENT!J37800</f>
        <v>0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4215290.6500000004</v>
      </c>
      <c r="O1670" s="34">
        <f>[1]consoCURRENT!R37800</f>
        <v>0</v>
      </c>
      <c r="P1670" s="34">
        <f>[1]consoCURRENT!S37800</f>
        <v>0</v>
      </c>
      <c r="Q1670" s="34">
        <f>[1]consoCURRENT!T37800</f>
        <v>0</v>
      </c>
      <c r="R1670" s="34">
        <f>[1]consoCURRENT!U37800</f>
        <v>0</v>
      </c>
      <c r="S1670" s="34">
        <f>[1]consoCURRENT!V37800</f>
        <v>0</v>
      </c>
      <c r="T1670" s="34">
        <f>[1]consoCURRENT!W37800</f>
        <v>0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4215290.6500000004</v>
      </c>
      <c r="AA1670" s="34">
        <f>D1670-Z1670</f>
        <v>25838709.350000001</v>
      </c>
      <c r="AB1670" s="41">
        <f>Z1670/D1670</f>
        <v>0.1402572253277434</v>
      </c>
      <c r="AC1670" s="35"/>
      <c r="AE1670" s="37"/>
    </row>
    <row r="1671" spans="1:31" s="36" customFormat="1" ht="18" customHeight="1">
      <c r="A1671" s="40" t="s">
        <v>35</v>
      </c>
      <c r="B1671" s="34">
        <f>[1]consoCURRENT!E37913</f>
        <v>44156000</v>
      </c>
      <c r="C1671" s="34">
        <f>[1]consoCURRENT!F37913</f>
        <v>0</v>
      </c>
      <c r="D1671" s="34">
        <f>[1]consoCURRENT!G37913</f>
        <v>44156000</v>
      </c>
      <c r="E1671" s="34">
        <f>[1]consoCURRENT!H37913</f>
        <v>20989886.91</v>
      </c>
      <c r="F1671" s="34">
        <f>[1]consoCURRENT!I37913</f>
        <v>0</v>
      </c>
      <c r="G1671" s="34">
        <f>[1]consoCURRENT!J37913</f>
        <v>0</v>
      </c>
      <c r="H1671" s="34">
        <f>[1]consoCURRENT!K37913</f>
        <v>0</v>
      </c>
      <c r="I1671" s="34">
        <f>[1]consoCURRENT!L37913</f>
        <v>7125</v>
      </c>
      <c r="J1671" s="34">
        <f>[1]consoCURRENT!M37913</f>
        <v>0</v>
      </c>
      <c r="K1671" s="34">
        <f>[1]consoCURRENT!N37913</f>
        <v>0</v>
      </c>
      <c r="L1671" s="34">
        <f>[1]consoCURRENT!O37913</f>
        <v>0</v>
      </c>
      <c r="M1671" s="34">
        <f>[1]consoCURRENT!P37913</f>
        <v>7125</v>
      </c>
      <c r="N1671" s="34">
        <f>[1]consoCURRENT!Q37913</f>
        <v>20982761.91</v>
      </c>
      <c r="O1671" s="34">
        <f>[1]consoCURRENT!R37913</f>
        <v>0</v>
      </c>
      <c r="P1671" s="34">
        <f>[1]consoCURRENT!S37913</f>
        <v>0</v>
      </c>
      <c r="Q1671" s="34">
        <f>[1]consoCURRENT!T37913</f>
        <v>0</v>
      </c>
      <c r="R1671" s="34">
        <f>[1]consoCURRENT!U37913</f>
        <v>0</v>
      </c>
      <c r="S1671" s="34">
        <f>[1]consoCURRENT!V37913</f>
        <v>0</v>
      </c>
      <c r="T1671" s="34">
        <f>[1]consoCURRENT!W37913</f>
        <v>0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>SUM(M1671:Y1671)</f>
        <v>20989886.91</v>
      </c>
      <c r="AA1671" s="34">
        <f>D1671-Z1671</f>
        <v>23166113.09</v>
      </c>
      <c r="AB1671" s="41">
        <f>Z1671/D1671</f>
        <v>0.47535752581755591</v>
      </c>
      <c r="AC1671" s="35"/>
      <c r="AE1671" s="37"/>
    </row>
    <row r="1672" spans="1:31" s="36" customFormat="1" ht="18" hidden="1" customHeight="1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>SUM(M1672:Y1672)</f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>SUM(M1673:Y1673)</f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>
      <c r="A1674" s="42" t="s">
        <v>38</v>
      </c>
      <c r="B1674" s="43">
        <f t="shared" ref="B1674:AA1674" si="369">SUM(B1670:B1673)</f>
        <v>74210000</v>
      </c>
      <c r="C1674" s="43">
        <f t="shared" si="369"/>
        <v>0</v>
      </c>
      <c r="D1674" s="43">
        <f t="shared" si="369"/>
        <v>74210000</v>
      </c>
      <c r="E1674" s="43">
        <f t="shared" si="369"/>
        <v>25205177.560000002</v>
      </c>
      <c r="F1674" s="43">
        <f t="shared" si="369"/>
        <v>0</v>
      </c>
      <c r="G1674" s="43">
        <f t="shared" si="369"/>
        <v>0</v>
      </c>
      <c r="H1674" s="43">
        <f t="shared" si="369"/>
        <v>0</v>
      </c>
      <c r="I1674" s="43">
        <f t="shared" si="369"/>
        <v>7125</v>
      </c>
      <c r="J1674" s="43">
        <f t="shared" si="369"/>
        <v>0</v>
      </c>
      <c r="K1674" s="43">
        <f t="shared" si="369"/>
        <v>0</v>
      </c>
      <c r="L1674" s="43">
        <f t="shared" si="369"/>
        <v>0</v>
      </c>
      <c r="M1674" s="43">
        <f t="shared" si="369"/>
        <v>7125</v>
      </c>
      <c r="N1674" s="43">
        <f t="shared" si="369"/>
        <v>25198052.560000002</v>
      </c>
      <c r="O1674" s="43">
        <f t="shared" si="369"/>
        <v>0</v>
      </c>
      <c r="P1674" s="43">
        <f t="shared" si="369"/>
        <v>0</v>
      </c>
      <c r="Q1674" s="43">
        <f t="shared" si="369"/>
        <v>0</v>
      </c>
      <c r="R1674" s="43">
        <f t="shared" si="369"/>
        <v>0</v>
      </c>
      <c r="S1674" s="43">
        <f t="shared" si="369"/>
        <v>0</v>
      </c>
      <c r="T1674" s="43">
        <f t="shared" si="369"/>
        <v>0</v>
      </c>
      <c r="U1674" s="43">
        <f t="shared" si="369"/>
        <v>0</v>
      </c>
      <c r="V1674" s="43">
        <f t="shared" si="369"/>
        <v>0</v>
      </c>
      <c r="W1674" s="43">
        <f t="shared" si="369"/>
        <v>0</v>
      </c>
      <c r="X1674" s="43">
        <f t="shared" si="369"/>
        <v>0</v>
      </c>
      <c r="Y1674" s="43">
        <f t="shared" si="369"/>
        <v>0</v>
      </c>
      <c r="Z1674" s="43">
        <f t="shared" si="369"/>
        <v>25205177.560000002</v>
      </c>
      <c r="AA1674" s="43">
        <f t="shared" si="369"/>
        <v>49004822.439999998</v>
      </c>
      <c r="AB1674" s="44">
        <f>Z1674/D1674</f>
        <v>0.33964664546557072</v>
      </c>
      <c r="AC1674" s="35"/>
      <c r="AE1674" s="37"/>
    </row>
    <row r="1675" spans="1:31" s="36" customFormat="1" ht="18" customHeight="1">
      <c r="A1675" s="45" t="s">
        <v>39</v>
      </c>
      <c r="B1675" s="34">
        <f>[1]consoCURRENT!E37952</f>
        <v>2505000</v>
      </c>
      <c r="C1675" s="34">
        <f>[1]consoCURRENT!F37952</f>
        <v>0</v>
      </c>
      <c r="D1675" s="34">
        <f>[1]consoCURRENT!G37952</f>
        <v>2505000</v>
      </c>
      <c r="E1675" s="34">
        <f>[1]consoCURRENT!H37952</f>
        <v>228732.38</v>
      </c>
      <c r="F1675" s="34">
        <f>[1]consoCURRENT!I37952</f>
        <v>0</v>
      </c>
      <c r="G1675" s="34">
        <f>[1]consoCURRENT!J37952</f>
        <v>0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228732.38</v>
      </c>
      <c r="O1675" s="34">
        <f>[1]consoCURRENT!R37952</f>
        <v>0</v>
      </c>
      <c r="P1675" s="34">
        <f>[1]consoCURRENT!S37952</f>
        <v>0</v>
      </c>
      <c r="Q1675" s="34">
        <f>[1]consoCURRENT!T37952</f>
        <v>0</v>
      </c>
      <c r="R1675" s="34">
        <f>[1]consoCURRENT!U37952</f>
        <v>0</v>
      </c>
      <c r="S1675" s="34">
        <f>[1]consoCURRENT!V37952</f>
        <v>0</v>
      </c>
      <c r="T1675" s="34">
        <f>[1]consoCURRENT!W37952</f>
        <v>0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>SUM(M1675:Y1675)</f>
        <v>228732.38</v>
      </c>
      <c r="AA1675" s="34">
        <f>D1675-Z1675</f>
        <v>2276267.62</v>
      </c>
      <c r="AB1675" s="41">
        <f>Z1675/D1675</f>
        <v>9.1310331337325357E-2</v>
      </c>
      <c r="AC1675" s="35"/>
      <c r="AE1675" s="37"/>
    </row>
    <row r="1676" spans="1:31" s="36" customFormat="1" ht="18" customHeight="1">
      <c r="A1676" s="42" t="s">
        <v>40</v>
      </c>
      <c r="B1676" s="43">
        <f t="shared" ref="B1676:AA1676" si="370">B1675+B1674</f>
        <v>76715000</v>
      </c>
      <c r="C1676" s="43">
        <f t="shared" si="370"/>
        <v>0</v>
      </c>
      <c r="D1676" s="43">
        <f t="shared" si="370"/>
        <v>76715000</v>
      </c>
      <c r="E1676" s="43">
        <f t="shared" si="370"/>
        <v>25433909.940000001</v>
      </c>
      <c r="F1676" s="43">
        <f t="shared" si="370"/>
        <v>0</v>
      </c>
      <c r="G1676" s="43">
        <f t="shared" si="370"/>
        <v>0</v>
      </c>
      <c r="H1676" s="43">
        <f t="shared" si="370"/>
        <v>0</v>
      </c>
      <c r="I1676" s="43">
        <f t="shared" si="370"/>
        <v>7125</v>
      </c>
      <c r="J1676" s="43">
        <f t="shared" si="370"/>
        <v>0</v>
      </c>
      <c r="K1676" s="43">
        <f t="shared" si="370"/>
        <v>0</v>
      </c>
      <c r="L1676" s="43">
        <f t="shared" si="370"/>
        <v>0</v>
      </c>
      <c r="M1676" s="43">
        <f t="shared" si="370"/>
        <v>7125</v>
      </c>
      <c r="N1676" s="43">
        <f t="shared" si="370"/>
        <v>25426784.940000001</v>
      </c>
      <c r="O1676" s="43">
        <f t="shared" si="370"/>
        <v>0</v>
      </c>
      <c r="P1676" s="43">
        <f t="shared" si="370"/>
        <v>0</v>
      </c>
      <c r="Q1676" s="43">
        <f t="shared" si="370"/>
        <v>0</v>
      </c>
      <c r="R1676" s="43">
        <f t="shared" si="370"/>
        <v>0</v>
      </c>
      <c r="S1676" s="43">
        <f t="shared" si="370"/>
        <v>0</v>
      </c>
      <c r="T1676" s="43">
        <f t="shared" si="370"/>
        <v>0</v>
      </c>
      <c r="U1676" s="43">
        <f t="shared" si="370"/>
        <v>0</v>
      </c>
      <c r="V1676" s="43">
        <f t="shared" si="370"/>
        <v>0</v>
      </c>
      <c r="W1676" s="43">
        <f t="shared" si="370"/>
        <v>0</v>
      </c>
      <c r="X1676" s="43">
        <f t="shared" si="370"/>
        <v>0</v>
      </c>
      <c r="Y1676" s="43">
        <f t="shared" si="370"/>
        <v>0</v>
      </c>
      <c r="Z1676" s="43">
        <f t="shared" si="370"/>
        <v>25433909.940000001</v>
      </c>
      <c r="AA1676" s="43">
        <f t="shared" si="370"/>
        <v>51281090.059999995</v>
      </c>
      <c r="AB1676" s="44">
        <f>Z1676/D1676</f>
        <v>0.33153763853222967</v>
      </c>
      <c r="AC1676" s="46"/>
      <c r="AE1676" s="37">
        <f>SUM('[1]sum-co'!S487+'[2]CMF-101regularapril8'!$EV$2891)</f>
        <v>29936554.030000001</v>
      </c>
    </row>
    <row r="1677" spans="1:31" s="36" customFormat="1" ht="15" customHeight="1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1">
        <f>[1]consoCURRENT!AC37954</f>
        <v>25433909.940000001</v>
      </c>
      <c r="AA1677" s="34"/>
      <c r="AB1677" s="34"/>
      <c r="AC1677" s="35"/>
      <c r="AE1677" s="37"/>
    </row>
    <row r="1678" spans="1:31" s="36" customFormat="1" ht="15" customHeight="1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>
      <c r="A1680" s="40" t="s">
        <v>34</v>
      </c>
      <c r="B1680" s="34">
        <f>B1690</f>
        <v>1028426000</v>
      </c>
      <c r="C1680" s="34">
        <f t="shared" ref="C1680:Y1680" si="371">C1690</f>
        <v>0</v>
      </c>
      <c r="D1680" s="34">
        <f t="shared" si="371"/>
        <v>1028426000</v>
      </c>
      <c r="E1680" s="34">
        <f t="shared" si="371"/>
        <v>72004623.640000015</v>
      </c>
      <c r="F1680" s="34">
        <f t="shared" si="371"/>
        <v>0</v>
      </c>
      <c r="G1680" s="34">
        <f t="shared" si="371"/>
        <v>0</v>
      </c>
      <c r="H1680" s="34">
        <f t="shared" si="371"/>
        <v>0</v>
      </c>
      <c r="I1680" s="34">
        <f t="shared" si="371"/>
        <v>0</v>
      </c>
      <c r="J1680" s="34">
        <f t="shared" si="371"/>
        <v>0</v>
      </c>
      <c r="K1680" s="34">
        <f t="shared" si="371"/>
        <v>0</v>
      </c>
      <c r="L1680" s="34">
        <f t="shared" si="371"/>
        <v>0</v>
      </c>
      <c r="M1680" s="34">
        <f t="shared" si="371"/>
        <v>0</v>
      </c>
      <c r="N1680" s="34">
        <f t="shared" si="371"/>
        <v>72004623.640000015</v>
      </c>
      <c r="O1680" s="34">
        <f t="shared" si="371"/>
        <v>0</v>
      </c>
      <c r="P1680" s="34">
        <f t="shared" si="371"/>
        <v>0</v>
      </c>
      <c r="Q1680" s="34">
        <f t="shared" si="371"/>
        <v>0</v>
      </c>
      <c r="R1680" s="34">
        <f t="shared" si="371"/>
        <v>0</v>
      </c>
      <c r="S1680" s="34">
        <f t="shared" si="371"/>
        <v>0</v>
      </c>
      <c r="T1680" s="34">
        <f t="shared" si="371"/>
        <v>0</v>
      </c>
      <c r="U1680" s="34">
        <f t="shared" si="371"/>
        <v>0</v>
      </c>
      <c r="V1680" s="34">
        <f t="shared" si="371"/>
        <v>0</v>
      </c>
      <c r="W1680" s="34">
        <f t="shared" si="371"/>
        <v>0</v>
      </c>
      <c r="X1680" s="34">
        <f t="shared" si="371"/>
        <v>0</v>
      </c>
      <c r="Y1680" s="34">
        <f t="shared" si="371"/>
        <v>0</v>
      </c>
      <c r="Z1680" s="34">
        <f>SUM(M1680:Y1680)</f>
        <v>72004623.640000015</v>
      </c>
      <c r="AA1680" s="34">
        <f>D1680-Z1680</f>
        <v>956421376.36000001</v>
      </c>
      <c r="AB1680" s="41">
        <f>Z1680/D1680</f>
        <v>7.0014394462994928E-2</v>
      </c>
      <c r="AC1680" s="35"/>
      <c r="AE1680" s="37"/>
    </row>
    <row r="1681" spans="1:31" s="36" customFormat="1" ht="18" customHeight="1">
      <c r="A1681" s="40" t="s">
        <v>35</v>
      </c>
      <c r="B1681" s="34">
        <f t="shared" ref="B1681:Y1683" si="372">B1691</f>
        <v>180398000</v>
      </c>
      <c r="C1681" s="34">
        <f t="shared" si="372"/>
        <v>0</v>
      </c>
      <c r="D1681" s="34">
        <f t="shared" si="372"/>
        <v>180398000</v>
      </c>
      <c r="E1681" s="34">
        <f t="shared" si="372"/>
        <v>31900073.549999997</v>
      </c>
      <c r="F1681" s="34">
        <f t="shared" si="372"/>
        <v>0</v>
      </c>
      <c r="G1681" s="34">
        <f t="shared" si="372"/>
        <v>0</v>
      </c>
      <c r="H1681" s="34">
        <f t="shared" si="372"/>
        <v>0</v>
      </c>
      <c r="I1681" s="34">
        <f t="shared" si="372"/>
        <v>0</v>
      </c>
      <c r="J1681" s="34">
        <f t="shared" si="372"/>
        <v>0</v>
      </c>
      <c r="K1681" s="34">
        <f t="shared" si="372"/>
        <v>0</v>
      </c>
      <c r="L1681" s="34">
        <f t="shared" si="372"/>
        <v>0</v>
      </c>
      <c r="M1681" s="34">
        <f t="shared" si="372"/>
        <v>0</v>
      </c>
      <c r="N1681" s="34">
        <f t="shared" si="372"/>
        <v>31900073.549999997</v>
      </c>
      <c r="O1681" s="34">
        <f t="shared" si="372"/>
        <v>0</v>
      </c>
      <c r="P1681" s="34">
        <f t="shared" si="372"/>
        <v>0</v>
      </c>
      <c r="Q1681" s="34">
        <f t="shared" si="372"/>
        <v>0</v>
      </c>
      <c r="R1681" s="34">
        <f t="shared" si="372"/>
        <v>0</v>
      </c>
      <c r="S1681" s="34">
        <f t="shared" si="372"/>
        <v>0</v>
      </c>
      <c r="T1681" s="34">
        <f t="shared" si="372"/>
        <v>0</v>
      </c>
      <c r="U1681" s="34">
        <f t="shared" si="372"/>
        <v>0</v>
      </c>
      <c r="V1681" s="34">
        <f t="shared" si="372"/>
        <v>0</v>
      </c>
      <c r="W1681" s="34">
        <f t="shared" si="372"/>
        <v>0</v>
      </c>
      <c r="X1681" s="34">
        <f t="shared" si="372"/>
        <v>0</v>
      </c>
      <c r="Y1681" s="34">
        <f t="shared" si="372"/>
        <v>0</v>
      </c>
      <c r="Z1681" s="34">
        <f>SUM(M1681:Y1681)</f>
        <v>31900073.549999997</v>
      </c>
      <c r="AA1681" s="34">
        <f>D1681-Z1681</f>
        <v>148497926.44999999</v>
      </c>
      <c r="AB1681" s="41">
        <f>Z1681/D1681</f>
        <v>0.17683163643721103</v>
      </c>
      <c r="AC1681" s="35"/>
      <c r="AE1681" s="37"/>
    </row>
    <row r="1682" spans="1:31" s="36" customFormat="1" ht="18" hidden="1" customHeight="1">
      <c r="A1682" s="40" t="s">
        <v>36</v>
      </c>
      <c r="B1682" s="34">
        <f t="shared" si="372"/>
        <v>0</v>
      </c>
      <c r="C1682" s="34">
        <f t="shared" si="372"/>
        <v>0</v>
      </c>
      <c r="D1682" s="34">
        <f t="shared" si="372"/>
        <v>0</v>
      </c>
      <c r="E1682" s="34">
        <f t="shared" si="372"/>
        <v>0</v>
      </c>
      <c r="F1682" s="34">
        <f t="shared" si="372"/>
        <v>0</v>
      </c>
      <c r="G1682" s="34">
        <f t="shared" si="372"/>
        <v>0</v>
      </c>
      <c r="H1682" s="34">
        <f t="shared" si="372"/>
        <v>0</v>
      </c>
      <c r="I1682" s="34">
        <f t="shared" si="372"/>
        <v>0</v>
      </c>
      <c r="J1682" s="34">
        <f t="shared" si="372"/>
        <v>0</v>
      </c>
      <c r="K1682" s="34">
        <f t="shared" si="372"/>
        <v>0</v>
      </c>
      <c r="L1682" s="34">
        <f t="shared" si="372"/>
        <v>0</v>
      </c>
      <c r="M1682" s="34">
        <f t="shared" si="372"/>
        <v>0</v>
      </c>
      <c r="N1682" s="34">
        <f t="shared" si="372"/>
        <v>0</v>
      </c>
      <c r="O1682" s="34">
        <f t="shared" si="372"/>
        <v>0</v>
      </c>
      <c r="P1682" s="34">
        <f t="shared" si="372"/>
        <v>0</v>
      </c>
      <c r="Q1682" s="34">
        <f t="shared" si="372"/>
        <v>0</v>
      </c>
      <c r="R1682" s="34">
        <f t="shared" si="372"/>
        <v>0</v>
      </c>
      <c r="S1682" s="34">
        <f t="shared" si="372"/>
        <v>0</v>
      </c>
      <c r="T1682" s="34">
        <f t="shared" si="372"/>
        <v>0</v>
      </c>
      <c r="U1682" s="34">
        <f t="shared" si="372"/>
        <v>0</v>
      </c>
      <c r="V1682" s="34">
        <f t="shared" si="372"/>
        <v>0</v>
      </c>
      <c r="W1682" s="34">
        <f t="shared" si="372"/>
        <v>0</v>
      </c>
      <c r="X1682" s="34">
        <f t="shared" si="372"/>
        <v>0</v>
      </c>
      <c r="Y1682" s="34">
        <f t="shared" si="372"/>
        <v>0</v>
      </c>
      <c r="Z1682" s="34">
        <f>SUM(M1682:Y1682)</f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>
      <c r="A1683" s="40" t="s">
        <v>37</v>
      </c>
      <c r="B1683" s="34">
        <f t="shared" si="372"/>
        <v>0</v>
      </c>
      <c r="C1683" s="34">
        <f t="shared" si="372"/>
        <v>0</v>
      </c>
      <c r="D1683" s="34">
        <f t="shared" si="372"/>
        <v>0</v>
      </c>
      <c r="E1683" s="34">
        <f t="shared" si="372"/>
        <v>0</v>
      </c>
      <c r="F1683" s="34">
        <f t="shared" si="372"/>
        <v>0</v>
      </c>
      <c r="G1683" s="34">
        <f t="shared" si="372"/>
        <v>0</v>
      </c>
      <c r="H1683" s="34">
        <f t="shared" si="372"/>
        <v>0</v>
      </c>
      <c r="I1683" s="34">
        <f t="shared" si="372"/>
        <v>0</v>
      </c>
      <c r="J1683" s="34">
        <f t="shared" si="372"/>
        <v>0</v>
      </c>
      <c r="K1683" s="34">
        <f t="shared" si="372"/>
        <v>0</v>
      </c>
      <c r="L1683" s="34">
        <f t="shared" si="372"/>
        <v>0</v>
      </c>
      <c r="M1683" s="34">
        <f t="shared" si="372"/>
        <v>0</v>
      </c>
      <c r="N1683" s="34">
        <f t="shared" si="372"/>
        <v>0</v>
      </c>
      <c r="O1683" s="34">
        <f t="shared" si="372"/>
        <v>0</v>
      </c>
      <c r="P1683" s="34">
        <f t="shared" si="372"/>
        <v>0</v>
      </c>
      <c r="Q1683" s="34">
        <f t="shared" si="372"/>
        <v>0</v>
      </c>
      <c r="R1683" s="34">
        <f t="shared" si="372"/>
        <v>0</v>
      </c>
      <c r="S1683" s="34">
        <f t="shared" si="372"/>
        <v>0</v>
      </c>
      <c r="T1683" s="34">
        <f t="shared" si="372"/>
        <v>0</v>
      </c>
      <c r="U1683" s="34">
        <f t="shared" si="372"/>
        <v>0</v>
      </c>
      <c r="V1683" s="34">
        <f t="shared" si="372"/>
        <v>0</v>
      </c>
      <c r="W1683" s="34">
        <f t="shared" si="372"/>
        <v>0</v>
      </c>
      <c r="X1683" s="34">
        <f t="shared" si="372"/>
        <v>0</v>
      </c>
      <c r="Y1683" s="34">
        <f t="shared" si="372"/>
        <v>0</v>
      </c>
      <c r="Z1683" s="34">
        <f>SUM(M1683:Y1683)</f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>
      <c r="A1684" s="42" t="s">
        <v>38</v>
      </c>
      <c r="B1684" s="43">
        <f t="shared" ref="B1684:AA1684" si="373">SUM(B1680:B1683)</f>
        <v>1208824000</v>
      </c>
      <c r="C1684" s="43">
        <f t="shared" si="373"/>
        <v>0</v>
      </c>
      <c r="D1684" s="43">
        <f t="shared" si="373"/>
        <v>1208824000</v>
      </c>
      <c r="E1684" s="43">
        <f t="shared" si="373"/>
        <v>103904697.19000001</v>
      </c>
      <c r="F1684" s="43">
        <f t="shared" si="373"/>
        <v>0</v>
      </c>
      <c r="G1684" s="43">
        <f t="shared" si="373"/>
        <v>0</v>
      </c>
      <c r="H1684" s="43">
        <f t="shared" si="373"/>
        <v>0</v>
      </c>
      <c r="I1684" s="43">
        <f t="shared" si="373"/>
        <v>0</v>
      </c>
      <c r="J1684" s="43">
        <f t="shared" si="373"/>
        <v>0</v>
      </c>
      <c r="K1684" s="43">
        <f t="shared" si="373"/>
        <v>0</v>
      </c>
      <c r="L1684" s="43">
        <f t="shared" si="373"/>
        <v>0</v>
      </c>
      <c r="M1684" s="43">
        <f t="shared" si="373"/>
        <v>0</v>
      </c>
      <c r="N1684" s="43">
        <f t="shared" si="373"/>
        <v>103904697.19000001</v>
      </c>
      <c r="O1684" s="43">
        <f t="shared" si="373"/>
        <v>0</v>
      </c>
      <c r="P1684" s="43">
        <f t="shared" si="373"/>
        <v>0</v>
      </c>
      <c r="Q1684" s="43">
        <f t="shared" si="373"/>
        <v>0</v>
      </c>
      <c r="R1684" s="43">
        <f t="shared" si="373"/>
        <v>0</v>
      </c>
      <c r="S1684" s="43">
        <f t="shared" si="373"/>
        <v>0</v>
      </c>
      <c r="T1684" s="43">
        <f t="shared" si="373"/>
        <v>0</v>
      </c>
      <c r="U1684" s="43">
        <f t="shared" si="373"/>
        <v>0</v>
      </c>
      <c r="V1684" s="43">
        <f t="shared" si="373"/>
        <v>0</v>
      </c>
      <c r="W1684" s="43">
        <f t="shared" si="373"/>
        <v>0</v>
      </c>
      <c r="X1684" s="43">
        <f t="shared" si="373"/>
        <v>0</v>
      </c>
      <c r="Y1684" s="43">
        <f t="shared" si="373"/>
        <v>0</v>
      </c>
      <c r="Z1684" s="43">
        <f t="shared" si="373"/>
        <v>103904697.19000001</v>
      </c>
      <c r="AA1684" s="43">
        <f t="shared" si="373"/>
        <v>1104919302.8099999</v>
      </c>
      <c r="AB1684" s="44">
        <f>Z1684/D1684</f>
        <v>8.5955190490923414E-2</v>
      </c>
      <c r="AC1684" s="35"/>
      <c r="AE1684" s="37"/>
    </row>
    <row r="1685" spans="1:31" s="36" customFormat="1" ht="18" customHeight="1">
      <c r="A1685" s="45" t="s">
        <v>39</v>
      </c>
      <c r="B1685" s="34">
        <f t="shared" ref="B1685:Y1685" si="374">B1695</f>
        <v>85841000</v>
      </c>
      <c r="C1685" s="34">
        <f t="shared" si="374"/>
        <v>0</v>
      </c>
      <c r="D1685" s="34">
        <f t="shared" si="374"/>
        <v>85841000</v>
      </c>
      <c r="E1685" s="34">
        <f t="shared" si="374"/>
        <v>6880794.2899999991</v>
      </c>
      <c r="F1685" s="34">
        <f t="shared" si="374"/>
        <v>0</v>
      </c>
      <c r="G1685" s="34">
        <f t="shared" si="374"/>
        <v>0</v>
      </c>
      <c r="H1685" s="34">
        <f t="shared" si="374"/>
        <v>0</v>
      </c>
      <c r="I1685" s="34">
        <f t="shared" si="374"/>
        <v>0</v>
      </c>
      <c r="J1685" s="34">
        <f t="shared" si="374"/>
        <v>0</v>
      </c>
      <c r="K1685" s="34">
        <f t="shared" si="374"/>
        <v>0</v>
      </c>
      <c r="L1685" s="34">
        <f t="shared" si="374"/>
        <v>0</v>
      </c>
      <c r="M1685" s="34">
        <f t="shared" si="374"/>
        <v>0</v>
      </c>
      <c r="N1685" s="34">
        <f t="shared" si="374"/>
        <v>6880794.2899999991</v>
      </c>
      <c r="O1685" s="34">
        <f t="shared" si="374"/>
        <v>0</v>
      </c>
      <c r="P1685" s="34">
        <f t="shared" si="374"/>
        <v>0</v>
      </c>
      <c r="Q1685" s="34">
        <f t="shared" si="374"/>
        <v>0</v>
      </c>
      <c r="R1685" s="34">
        <f t="shared" si="374"/>
        <v>0</v>
      </c>
      <c r="S1685" s="34">
        <f t="shared" si="374"/>
        <v>0</v>
      </c>
      <c r="T1685" s="34">
        <f t="shared" si="374"/>
        <v>0</v>
      </c>
      <c r="U1685" s="34">
        <f t="shared" si="374"/>
        <v>0</v>
      </c>
      <c r="V1685" s="34">
        <f t="shared" si="374"/>
        <v>0</v>
      </c>
      <c r="W1685" s="34">
        <f t="shared" si="374"/>
        <v>0</v>
      </c>
      <c r="X1685" s="34">
        <f t="shared" si="374"/>
        <v>0</v>
      </c>
      <c r="Y1685" s="34">
        <f t="shared" si="374"/>
        <v>0</v>
      </c>
      <c r="Z1685" s="34">
        <f>SUM(M1685:Y1685)</f>
        <v>6880794.2899999991</v>
      </c>
      <c r="AA1685" s="34">
        <f>D1685-Z1685</f>
        <v>78960205.710000008</v>
      </c>
      <c r="AB1685" s="41">
        <f>Z1685/D1685</f>
        <v>8.0157433976770998E-2</v>
      </c>
      <c r="AC1685" s="35"/>
      <c r="AE1685" s="37"/>
    </row>
    <row r="1686" spans="1:31" s="36" customFormat="1" ht="18" customHeight="1">
      <c r="A1686" s="42" t="s">
        <v>40</v>
      </c>
      <c r="B1686" s="43">
        <f t="shared" ref="B1686:AA1686" si="375">B1685+B1684</f>
        <v>1294665000</v>
      </c>
      <c r="C1686" s="43">
        <f t="shared" si="375"/>
        <v>0</v>
      </c>
      <c r="D1686" s="43">
        <f t="shared" si="375"/>
        <v>1294665000</v>
      </c>
      <c r="E1686" s="43">
        <f t="shared" si="375"/>
        <v>110785491.48000002</v>
      </c>
      <c r="F1686" s="43">
        <f t="shared" si="375"/>
        <v>0</v>
      </c>
      <c r="G1686" s="43">
        <f t="shared" si="375"/>
        <v>0</v>
      </c>
      <c r="H1686" s="43">
        <f t="shared" si="375"/>
        <v>0</v>
      </c>
      <c r="I1686" s="43">
        <f t="shared" si="375"/>
        <v>0</v>
      </c>
      <c r="J1686" s="43">
        <f t="shared" si="375"/>
        <v>0</v>
      </c>
      <c r="K1686" s="43">
        <f t="shared" si="375"/>
        <v>0</v>
      </c>
      <c r="L1686" s="43">
        <f t="shared" si="375"/>
        <v>0</v>
      </c>
      <c r="M1686" s="43">
        <f t="shared" si="375"/>
        <v>0</v>
      </c>
      <c r="N1686" s="43">
        <f t="shared" si="375"/>
        <v>110785491.48000002</v>
      </c>
      <c r="O1686" s="43">
        <f t="shared" si="375"/>
        <v>0</v>
      </c>
      <c r="P1686" s="43">
        <f t="shared" si="375"/>
        <v>0</v>
      </c>
      <c r="Q1686" s="43">
        <f t="shared" si="375"/>
        <v>0</v>
      </c>
      <c r="R1686" s="43">
        <f t="shared" si="375"/>
        <v>0</v>
      </c>
      <c r="S1686" s="43">
        <f t="shared" si="375"/>
        <v>0</v>
      </c>
      <c r="T1686" s="43">
        <f t="shared" si="375"/>
        <v>0</v>
      </c>
      <c r="U1686" s="43">
        <f t="shared" si="375"/>
        <v>0</v>
      </c>
      <c r="V1686" s="43">
        <f t="shared" si="375"/>
        <v>0</v>
      </c>
      <c r="W1686" s="43">
        <f t="shared" si="375"/>
        <v>0</v>
      </c>
      <c r="X1686" s="43">
        <f t="shared" si="375"/>
        <v>0</v>
      </c>
      <c r="Y1686" s="43">
        <f t="shared" si="375"/>
        <v>0</v>
      </c>
      <c r="Z1686" s="43">
        <f t="shared" si="375"/>
        <v>110785491.48000002</v>
      </c>
      <c r="AA1686" s="43">
        <f t="shared" si="375"/>
        <v>1183879508.52</v>
      </c>
      <c r="AB1686" s="44">
        <f>Z1686/D1686</f>
        <v>8.557077813951873E-2</v>
      </c>
      <c r="AC1686" s="46"/>
      <c r="AE1686" s="37"/>
    </row>
    <row r="1687" spans="1:31" s="36" customFormat="1" ht="15" customHeight="1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9" customHeight="1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>
      <c r="A1690" s="40" t="s">
        <v>34</v>
      </c>
      <c r="B1690" s="34">
        <f>B1700+B1880</f>
        <v>1028426000</v>
      </c>
      <c r="C1690" s="34">
        <f t="shared" ref="C1690:Y1695" si="376">C1700+C1880</f>
        <v>0</v>
      </c>
      <c r="D1690" s="34">
        <f>D1700+D1880</f>
        <v>1028426000</v>
      </c>
      <c r="E1690" s="34">
        <f t="shared" si="376"/>
        <v>72004623.640000015</v>
      </c>
      <c r="F1690" s="34">
        <f t="shared" si="376"/>
        <v>0</v>
      </c>
      <c r="G1690" s="34">
        <f t="shared" si="376"/>
        <v>0</v>
      </c>
      <c r="H1690" s="34">
        <f t="shared" si="376"/>
        <v>0</v>
      </c>
      <c r="I1690" s="34">
        <f t="shared" si="376"/>
        <v>0</v>
      </c>
      <c r="J1690" s="34">
        <f t="shared" si="376"/>
        <v>0</v>
      </c>
      <c r="K1690" s="34">
        <f t="shared" si="376"/>
        <v>0</v>
      </c>
      <c r="L1690" s="34">
        <f t="shared" si="376"/>
        <v>0</v>
      </c>
      <c r="M1690" s="34">
        <f t="shared" si="376"/>
        <v>0</v>
      </c>
      <c r="N1690" s="34">
        <f t="shared" si="376"/>
        <v>72004623.640000015</v>
      </c>
      <c r="O1690" s="34">
        <f t="shared" si="376"/>
        <v>0</v>
      </c>
      <c r="P1690" s="34">
        <f t="shared" si="376"/>
        <v>0</v>
      </c>
      <c r="Q1690" s="34">
        <f t="shared" si="376"/>
        <v>0</v>
      </c>
      <c r="R1690" s="34">
        <f t="shared" si="376"/>
        <v>0</v>
      </c>
      <c r="S1690" s="34">
        <f t="shared" si="376"/>
        <v>0</v>
      </c>
      <c r="T1690" s="34">
        <f t="shared" si="376"/>
        <v>0</v>
      </c>
      <c r="U1690" s="34">
        <f t="shared" si="376"/>
        <v>0</v>
      </c>
      <c r="V1690" s="34">
        <f t="shared" si="376"/>
        <v>0</v>
      </c>
      <c r="W1690" s="34">
        <f t="shared" si="376"/>
        <v>0</v>
      </c>
      <c r="X1690" s="34">
        <f t="shared" si="376"/>
        <v>0</v>
      </c>
      <c r="Y1690" s="34">
        <f t="shared" si="376"/>
        <v>0</v>
      </c>
      <c r="Z1690" s="34">
        <f>SUM(M1690:Y1690)</f>
        <v>72004623.640000015</v>
      </c>
      <c r="AA1690" s="34">
        <f>D1690-Z1690</f>
        <v>956421376.36000001</v>
      </c>
      <c r="AB1690" s="41">
        <f>Z1690/D1690</f>
        <v>7.0014394462994928E-2</v>
      </c>
      <c r="AC1690" s="35"/>
      <c r="AE1690" s="37"/>
    </row>
    <row r="1691" spans="1:31" s="36" customFormat="1" ht="18" customHeight="1">
      <c r="A1691" s="40" t="s">
        <v>35</v>
      </c>
      <c r="B1691" s="34">
        <f>B1701+B1881</f>
        <v>180398000</v>
      </c>
      <c r="C1691" s="34">
        <f>C1701+C1881</f>
        <v>0</v>
      </c>
      <c r="D1691" s="34">
        <f>D1701+D1881</f>
        <v>180398000</v>
      </c>
      <c r="E1691" s="34">
        <f t="shared" si="376"/>
        <v>31900073.549999997</v>
      </c>
      <c r="F1691" s="34">
        <f t="shared" si="376"/>
        <v>0</v>
      </c>
      <c r="G1691" s="34">
        <f t="shared" si="376"/>
        <v>0</v>
      </c>
      <c r="H1691" s="34">
        <f t="shared" si="376"/>
        <v>0</v>
      </c>
      <c r="I1691" s="34">
        <f t="shared" si="376"/>
        <v>0</v>
      </c>
      <c r="J1691" s="34">
        <f t="shared" si="376"/>
        <v>0</v>
      </c>
      <c r="K1691" s="34">
        <f t="shared" si="376"/>
        <v>0</v>
      </c>
      <c r="L1691" s="34">
        <f t="shared" si="376"/>
        <v>0</v>
      </c>
      <c r="M1691" s="34">
        <f t="shared" si="376"/>
        <v>0</v>
      </c>
      <c r="N1691" s="34">
        <f t="shared" si="376"/>
        <v>31900073.549999997</v>
      </c>
      <c r="O1691" s="34">
        <f t="shared" si="376"/>
        <v>0</v>
      </c>
      <c r="P1691" s="34">
        <f t="shared" si="376"/>
        <v>0</v>
      </c>
      <c r="Q1691" s="34">
        <f t="shared" si="376"/>
        <v>0</v>
      </c>
      <c r="R1691" s="34">
        <f t="shared" si="376"/>
        <v>0</v>
      </c>
      <c r="S1691" s="34">
        <f t="shared" si="376"/>
        <v>0</v>
      </c>
      <c r="T1691" s="34">
        <f t="shared" si="376"/>
        <v>0</v>
      </c>
      <c r="U1691" s="34">
        <f t="shared" si="376"/>
        <v>0</v>
      </c>
      <c r="V1691" s="34">
        <f t="shared" si="376"/>
        <v>0</v>
      </c>
      <c r="W1691" s="34">
        <f t="shared" si="376"/>
        <v>0</v>
      </c>
      <c r="X1691" s="34">
        <f t="shared" si="376"/>
        <v>0</v>
      </c>
      <c r="Y1691" s="34">
        <f t="shared" si="376"/>
        <v>0</v>
      </c>
      <c r="Z1691" s="34">
        <f>SUM(M1691:Y1691)</f>
        <v>31900073.549999997</v>
      </c>
      <c r="AA1691" s="34">
        <f>D1691-Z1691</f>
        <v>148497926.44999999</v>
      </c>
      <c r="AB1691" s="41">
        <f>Z1691/D1691</f>
        <v>0.17683163643721103</v>
      </c>
      <c r="AC1691" s="35"/>
      <c r="AE1691" s="37"/>
    </row>
    <row r="1692" spans="1:31" s="36" customFormat="1" ht="18" hidden="1" customHeight="1">
      <c r="A1692" s="40" t="s">
        <v>36</v>
      </c>
      <c r="B1692" s="34">
        <f>B1702+B1882</f>
        <v>0</v>
      </c>
      <c r="C1692" s="34">
        <f t="shared" si="376"/>
        <v>0</v>
      </c>
      <c r="D1692" s="34">
        <f t="shared" si="376"/>
        <v>0</v>
      </c>
      <c r="E1692" s="34">
        <f t="shared" si="376"/>
        <v>0</v>
      </c>
      <c r="F1692" s="34">
        <f t="shared" si="376"/>
        <v>0</v>
      </c>
      <c r="G1692" s="34">
        <f t="shared" si="376"/>
        <v>0</v>
      </c>
      <c r="H1692" s="34">
        <f t="shared" si="376"/>
        <v>0</v>
      </c>
      <c r="I1692" s="34">
        <f t="shared" si="376"/>
        <v>0</v>
      </c>
      <c r="J1692" s="34">
        <f t="shared" si="376"/>
        <v>0</v>
      </c>
      <c r="K1692" s="34">
        <f t="shared" si="376"/>
        <v>0</v>
      </c>
      <c r="L1692" s="34">
        <f t="shared" si="376"/>
        <v>0</v>
      </c>
      <c r="M1692" s="34">
        <f t="shared" si="376"/>
        <v>0</v>
      </c>
      <c r="N1692" s="34">
        <f t="shared" si="376"/>
        <v>0</v>
      </c>
      <c r="O1692" s="34">
        <f t="shared" si="376"/>
        <v>0</v>
      </c>
      <c r="P1692" s="34">
        <f t="shared" si="376"/>
        <v>0</v>
      </c>
      <c r="Q1692" s="34">
        <f t="shared" si="376"/>
        <v>0</v>
      </c>
      <c r="R1692" s="34">
        <f t="shared" si="376"/>
        <v>0</v>
      </c>
      <c r="S1692" s="34">
        <f t="shared" si="376"/>
        <v>0</v>
      </c>
      <c r="T1692" s="34">
        <f t="shared" si="376"/>
        <v>0</v>
      </c>
      <c r="U1692" s="34">
        <f t="shared" si="376"/>
        <v>0</v>
      </c>
      <c r="V1692" s="34">
        <f t="shared" si="376"/>
        <v>0</v>
      </c>
      <c r="W1692" s="34">
        <f t="shared" si="376"/>
        <v>0</v>
      </c>
      <c r="X1692" s="34">
        <f t="shared" si="376"/>
        <v>0</v>
      </c>
      <c r="Y1692" s="34">
        <f t="shared" si="376"/>
        <v>0</v>
      </c>
      <c r="Z1692" s="34">
        <f>SUM(M1692:Y1692)</f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>
      <c r="A1693" s="40" t="s">
        <v>37</v>
      </c>
      <c r="B1693" s="34">
        <f>B1703+B1883</f>
        <v>0</v>
      </c>
      <c r="C1693" s="34">
        <f t="shared" si="376"/>
        <v>0</v>
      </c>
      <c r="D1693" s="34">
        <f t="shared" si="376"/>
        <v>0</v>
      </c>
      <c r="E1693" s="34">
        <f t="shared" si="376"/>
        <v>0</v>
      </c>
      <c r="F1693" s="34">
        <f t="shared" si="376"/>
        <v>0</v>
      </c>
      <c r="G1693" s="34">
        <f t="shared" si="376"/>
        <v>0</v>
      </c>
      <c r="H1693" s="34">
        <f t="shared" si="376"/>
        <v>0</v>
      </c>
      <c r="I1693" s="34">
        <f t="shared" si="376"/>
        <v>0</v>
      </c>
      <c r="J1693" s="34">
        <f t="shared" si="376"/>
        <v>0</v>
      </c>
      <c r="K1693" s="34">
        <f t="shared" si="376"/>
        <v>0</v>
      </c>
      <c r="L1693" s="34">
        <f t="shared" si="376"/>
        <v>0</v>
      </c>
      <c r="M1693" s="34">
        <f t="shared" si="376"/>
        <v>0</v>
      </c>
      <c r="N1693" s="34">
        <f t="shared" si="376"/>
        <v>0</v>
      </c>
      <c r="O1693" s="34">
        <f t="shared" si="376"/>
        <v>0</v>
      </c>
      <c r="P1693" s="34">
        <f t="shared" si="376"/>
        <v>0</v>
      </c>
      <c r="Q1693" s="34">
        <f t="shared" si="376"/>
        <v>0</v>
      </c>
      <c r="R1693" s="34">
        <f t="shared" si="376"/>
        <v>0</v>
      </c>
      <c r="S1693" s="34">
        <f t="shared" si="376"/>
        <v>0</v>
      </c>
      <c r="T1693" s="34">
        <f t="shared" si="376"/>
        <v>0</v>
      </c>
      <c r="U1693" s="34">
        <f t="shared" si="376"/>
        <v>0</v>
      </c>
      <c r="V1693" s="34">
        <f t="shared" si="376"/>
        <v>0</v>
      </c>
      <c r="W1693" s="34">
        <f t="shared" si="376"/>
        <v>0</v>
      </c>
      <c r="X1693" s="34">
        <f t="shared" si="376"/>
        <v>0</v>
      </c>
      <c r="Y1693" s="34">
        <f t="shared" si="376"/>
        <v>0</v>
      </c>
      <c r="Z1693" s="34">
        <f>SUM(M1693:Y1693)</f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>
      <c r="A1694" s="42" t="s">
        <v>38</v>
      </c>
      <c r="B1694" s="43">
        <f>SUM(B1690:B1693)</f>
        <v>1208824000</v>
      </c>
      <c r="C1694" s="43">
        <f t="shared" ref="C1694:AA1694" si="377">SUM(C1690:C1693)</f>
        <v>0</v>
      </c>
      <c r="D1694" s="43">
        <f t="shared" si="377"/>
        <v>1208824000</v>
      </c>
      <c r="E1694" s="43">
        <f t="shared" si="377"/>
        <v>103904697.19000001</v>
      </c>
      <c r="F1694" s="43">
        <f t="shared" si="377"/>
        <v>0</v>
      </c>
      <c r="G1694" s="43">
        <f t="shared" si="377"/>
        <v>0</v>
      </c>
      <c r="H1694" s="43">
        <f t="shared" si="377"/>
        <v>0</v>
      </c>
      <c r="I1694" s="43">
        <f t="shared" si="377"/>
        <v>0</v>
      </c>
      <c r="J1694" s="43">
        <f t="shared" si="377"/>
        <v>0</v>
      </c>
      <c r="K1694" s="43">
        <f t="shared" si="377"/>
        <v>0</v>
      </c>
      <c r="L1694" s="43">
        <f t="shared" si="377"/>
        <v>0</v>
      </c>
      <c r="M1694" s="43">
        <f t="shared" si="377"/>
        <v>0</v>
      </c>
      <c r="N1694" s="43">
        <f t="shared" si="377"/>
        <v>103904697.19000001</v>
      </c>
      <c r="O1694" s="43">
        <f t="shared" si="377"/>
        <v>0</v>
      </c>
      <c r="P1694" s="43">
        <f t="shared" si="377"/>
        <v>0</v>
      </c>
      <c r="Q1694" s="43">
        <f t="shared" si="377"/>
        <v>0</v>
      </c>
      <c r="R1694" s="43">
        <f t="shared" si="377"/>
        <v>0</v>
      </c>
      <c r="S1694" s="43">
        <f t="shared" si="377"/>
        <v>0</v>
      </c>
      <c r="T1694" s="43">
        <f t="shared" si="377"/>
        <v>0</v>
      </c>
      <c r="U1694" s="43">
        <f t="shared" si="377"/>
        <v>0</v>
      </c>
      <c r="V1694" s="43">
        <f t="shared" si="377"/>
        <v>0</v>
      </c>
      <c r="W1694" s="43">
        <f t="shared" si="377"/>
        <v>0</v>
      </c>
      <c r="X1694" s="43">
        <f t="shared" si="377"/>
        <v>0</v>
      </c>
      <c r="Y1694" s="43">
        <f t="shared" si="377"/>
        <v>0</v>
      </c>
      <c r="Z1694" s="43">
        <f t="shared" si="377"/>
        <v>103904697.19000001</v>
      </c>
      <c r="AA1694" s="43">
        <f t="shared" si="377"/>
        <v>1104919302.8099999</v>
      </c>
      <c r="AB1694" s="44">
        <f>Z1694/D1694</f>
        <v>8.5955190490923414E-2</v>
      </c>
      <c r="AC1694" s="35"/>
      <c r="AE1694" s="37"/>
    </row>
    <row r="1695" spans="1:31" s="36" customFormat="1" ht="18" customHeight="1">
      <c r="A1695" s="45" t="s">
        <v>39</v>
      </c>
      <c r="B1695" s="34">
        <f>B1705+B1885</f>
        <v>85841000</v>
      </c>
      <c r="C1695" s="34">
        <f t="shared" si="376"/>
        <v>0</v>
      </c>
      <c r="D1695" s="34">
        <f t="shared" si="376"/>
        <v>85841000</v>
      </c>
      <c r="E1695" s="34">
        <f t="shared" si="376"/>
        <v>6880794.2899999991</v>
      </c>
      <c r="F1695" s="34">
        <f t="shared" si="376"/>
        <v>0</v>
      </c>
      <c r="G1695" s="34">
        <f t="shared" si="376"/>
        <v>0</v>
      </c>
      <c r="H1695" s="34">
        <f t="shared" si="376"/>
        <v>0</v>
      </c>
      <c r="I1695" s="34">
        <f t="shared" si="376"/>
        <v>0</v>
      </c>
      <c r="J1695" s="34">
        <f t="shared" si="376"/>
        <v>0</v>
      </c>
      <c r="K1695" s="34">
        <f t="shared" si="376"/>
        <v>0</v>
      </c>
      <c r="L1695" s="34">
        <f t="shared" si="376"/>
        <v>0</v>
      </c>
      <c r="M1695" s="34">
        <f t="shared" si="376"/>
        <v>0</v>
      </c>
      <c r="N1695" s="34">
        <f t="shared" si="376"/>
        <v>6880794.2899999991</v>
      </c>
      <c r="O1695" s="34">
        <f t="shared" si="376"/>
        <v>0</v>
      </c>
      <c r="P1695" s="34">
        <f t="shared" si="376"/>
        <v>0</v>
      </c>
      <c r="Q1695" s="34">
        <f t="shared" si="376"/>
        <v>0</v>
      </c>
      <c r="R1695" s="34">
        <f t="shared" si="376"/>
        <v>0</v>
      </c>
      <c r="S1695" s="34">
        <f t="shared" si="376"/>
        <v>0</v>
      </c>
      <c r="T1695" s="34">
        <f t="shared" si="376"/>
        <v>0</v>
      </c>
      <c r="U1695" s="34">
        <f t="shared" si="376"/>
        <v>0</v>
      </c>
      <c r="V1695" s="34">
        <f t="shared" si="376"/>
        <v>0</v>
      </c>
      <c r="W1695" s="34">
        <f t="shared" si="376"/>
        <v>0</v>
      </c>
      <c r="X1695" s="34">
        <f t="shared" si="376"/>
        <v>0</v>
      </c>
      <c r="Y1695" s="34">
        <f t="shared" si="376"/>
        <v>0</v>
      </c>
      <c r="Z1695" s="34">
        <f>SUM(M1695:Y1695)</f>
        <v>6880794.2899999991</v>
      </c>
      <c r="AA1695" s="34">
        <f>D1695-Z1695</f>
        <v>78960205.710000008</v>
      </c>
      <c r="AB1695" s="41">
        <f>Z1695/D1695</f>
        <v>8.0157433976770998E-2</v>
      </c>
      <c r="AC1695" s="35"/>
      <c r="AE1695" s="37"/>
    </row>
    <row r="1696" spans="1:31" s="36" customFormat="1" ht="18" customHeight="1">
      <c r="A1696" s="42" t="s">
        <v>40</v>
      </c>
      <c r="B1696" s="43">
        <f>B1695+B1694</f>
        <v>1294665000</v>
      </c>
      <c r="C1696" s="43">
        <f t="shared" ref="C1696:AA1696" si="378">C1695+C1694</f>
        <v>0</v>
      </c>
      <c r="D1696" s="43">
        <f t="shared" si="378"/>
        <v>1294665000</v>
      </c>
      <c r="E1696" s="43">
        <f t="shared" si="378"/>
        <v>110785491.48000002</v>
      </c>
      <c r="F1696" s="43">
        <f t="shared" si="378"/>
        <v>0</v>
      </c>
      <c r="G1696" s="43">
        <f t="shared" si="378"/>
        <v>0</v>
      </c>
      <c r="H1696" s="43">
        <f t="shared" si="378"/>
        <v>0</v>
      </c>
      <c r="I1696" s="43">
        <f t="shared" si="378"/>
        <v>0</v>
      </c>
      <c r="J1696" s="43">
        <f t="shared" si="378"/>
        <v>0</v>
      </c>
      <c r="K1696" s="43">
        <f t="shared" si="378"/>
        <v>0</v>
      </c>
      <c r="L1696" s="43">
        <f t="shared" si="378"/>
        <v>0</v>
      </c>
      <c r="M1696" s="43">
        <f t="shared" si="378"/>
        <v>0</v>
      </c>
      <c r="N1696" s="43">
        <f t="shared" si="378"/>
        <v>110785491.48000002</v>
      </c>
      <c r="O1696" s="43">
        <f t="shared" si="378"/>
        <v>0</v>
      </c>
      <c r="P1696" s="43">
        <f t="shared" si="378"/>
        <v>0</v>
      </c>
      <c r="Q1696" s="43">
        <f t="shared" si="378"/>
        <v>0</v>
      </c>
      <c r="R1696" s="43">
        <f t="shared" si="378"/>
        <v>0</v>
      </c>
      <c r="S1696" s="43">
        <f t="shared" si="378"/>
        <v>0</v>
      </c>
      <c r="T1696" s="43">
        <f t="shared" si="378"/>
        <v>0</v>
      </c>
      <c r="U1696" s="43">
        <f t="shared" si="378"/>
        <v>0</v>
      </c>
      <c r="V1696" s="43">
        <f t="shared" si="378"/>
        <v>0</v>
      </c>
      <c r="W1696" s="43">
        <f t="shared" si="378"/>
        <v>0</v>
      </c>
      <c r="X1696" s="43">
        <f t="shared" si="378"/>
        <v>0</v>
      </c>
      <c r="Y1696" s="43">
        <f t="shared" si="378"/>
        <v>0</v>
      </c>
      <c r="Z1696" s="43">
        <f t="shared" si="378"/>
        <v>110785491.48000002</v>
      </c>
      <c r="AA1696" s="43">
        <f t="shared" si="378"/>
        <v>1183879508.52</v>
      </c>
      <c r="AB1696" s="44">
        <f>Z1696/D1696</f>
        <v>8.557077813951873E-2</v>
      </c>
      <c r="AC1696" s="46"/>
      <c r="AE1696" s="37"/>
    </row>
    <row r="1697" spans="1:31" s="36" customFormat="1" ht="15" customHeight="1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>
      <c r="A1700" s="40" t="s">
        <v>34</v>
      </c>
      <c r="B1700" s="34">
        <f>B1710+B1720+B1730+B1740+B1750+B1760+B1770+B1780+B1790+B1800+B1810+B1820+B1830+B1840+B1850+B1860+B1870</f>
        <v>1011433000</v>
      </c>
      <c r="C1700" s="34">
        <f>C1710+C1720+C1730+C1740+C1750+C1760+C1770+C1780+C1790+C1800+C1810+C1820+C1830+C1840+C1850+C1860+C1870</f>
        <v>0</v>
      </c>
      <c r="D1700" s="34">
        <f>D1710+D1720+D1730+D1740+D1750+D1760+D1770+D1780+D1790+D1800+D1810+D1820+D1830+D1840+D1850+D1860+D1870</f>
        <v>1011433000</v>
      </c>
      <c r="E1700" s="34">
        <f t="shared" ref="E1700:Y1700" si="379">E1710+E1720+E1730+E1740+E1750+E1760+E1770+E1780+E1790+E1800+E1810+E1820+E1830+E1840+E1850+E1860+E1870</f>
        <v>69678982.100000009</v>
      </c>
      <c r="F1700" s="34">
        <f t="shared" si="379"/>
        <v>0</v>
      </c>
      <c r="G1700" s="34">
        <f t="shared" si="379"/>
        <v>0</v>
      </c>
      <c r="H1700" s="34">
        <f t="shared" si="379"/>
        <v>0</v>
      </c>
      <c r="I1700" s="34">
        <f t="shared" si="379"/>
        <v>0</v>
      </c>
      <c r="J1700" s="34">
        <f t="shared" si="379"/>
        <v>0</v>
      </c>
      <c r="K1700" s="34">
        <f t="shared" si="379"/>
        <v>0</v>
      </c>
      <c r="L1700" s="34">
        <f t="shared" si="379"/>
        <v>0</v>
      </c>
      <c r="M1700" s="34">
        <f t="shared" si="379"/>
        <v>0</v>
      </c>
      <c r="N1700" s="34">
        <f t="shared" si="379"/>
        <v>69678982.100000009</v>
      </c>
      <c r="O1700" s="34">
        <f t="shared" si="379"/>
        <v>0</v>
      </c>
      <c r="P1700" s="34">
        <f t="shared" si="379"/>
        <v>0</v>
      </c>
      <c r="Q1700" s="34">
        <f t="shared" si="379"/>
        <v>0</v>
      </c>
      <c r="R1700" s="34">
        <f t="shared" si="379"/>
        <v>0</v>
      </c>
      <c r="S1700" s="34">
        <f t="shared" si="379"/>
        <v>0</v>
      </c>
      <c r="T1700" s="34">
        <f t="shared" si="379"/>
        <v>0</v>
      </c>
      <c r="U1700" s="34">
        <f t="shared" si="379"/>
        <v>0</v>
      </c>
      <c r="V1700" s="34">
        <f t="shared" si="379"/>
        <v>0</v>
      </c>
      <c r="W1700" s="34">
        <f t="shared" si="379"/>
        <v>0</v>
      </c>
      <c r="X1700" s="34">
        <f t="shared" si="379"/>
        <v>0</v>
      </c>
      <c r="Y1700" s="34">
        <f t="shared" si="379"/>
        <v>0</v>
      </c>
      <c r="Z1700" s="34">
        <f>SUM(M1700:Y1700)</f>
        <v>69678982.100000009</v>
      </c>
      <c r="AA1700" s="34">
        <f>D1700-Z1700</f>
        <v>941754017.89999998</v>
      </c>
      <c r="AB1700" s="41">
        <f>Z1700/D1700</f>
        <v>6.8891347326021604E-2</v>
      </c>
      <c r="AC1700" s="35"/>
      <c r="AE1700" s="37"/>
    </row>
    <row r="1701" spans="1:31" s="36" customFormat="1" ht="18" customHeight="1">
      <c r="A1701" s="40" t="s">
        <v>35</v>
      </c>
      <c r="B1701" s="34">
        <f t="shared" ref="B1701:Y1703" si="380">B1711+B1721+B1731+B1741+B1751+B1761+B1771+B1781+B1791+B1801+B1811+B1821+B1831+B1841+B1851+B1861+B1871</f>
        <v>153872000</v>
      </c>
      <c r="C1701" s="34">
        <f t="shared" si="380"/>
        <v>0</v>
      </c>
      <c r="D1701" s="34">
        <f t="shared" si="380"/>
        <v>153872000</v>
      </c>
      <c r="E1701" s="34">
        <f t="shared" si="380"/>
        <v>18216660.549999997</v>
      </c>
      <c r="F1701" s="34">
        <f t="shared" si="380"/>
        <v>0</v>
      </c>
      <c r="G1701" s="34">
        <f t="shared" si="380"/>
        <v>0</v>
      </c>
      <c r="H1701" s="34">
        <f t="shared" si="380"/>
        <v>0</v>
      </c>
      <c r="I1701" s="34">
        <f t="shared" si="380"/>
        <v>0</v>
      </c>
      <c r="J1701" s="34">
        <f t="shared" si="380"/>
        <v>0</v>
      </c>
      <c r="K1701" s="34">
        <f t="shared" si="380"/>
        <v>0</v>
      </c>
      <c r="L1701" s="34">
        <f t="shared" si="380"/>
        <v>0</v>
      </c>
      <c r="M1701" s="34">
        <f t="shared" si="380"/>
        <v>0</v>
      </c>
      <c r="N1701" s="34">
        <f t="shared" si="380"/>
        <v>18216660.549999997</v>
      </c>
      <c r="O1701" s="34">
        <f t="shared" si="380"/>
        <v>0</v>
      </c>
      <c r="P1701" s="34">
        <f t="shared" si="380"/>
        <v>0</v>
      </c>
      <c r="Q1701" s="34">
        <f t="shared" si="380"/>
        <v>0</v>
      </c>
      <c r="R1701" s="34">
        <f t="shared" si="380"/>
        <v>0</v>
      </c>
      <c r="S1701" s="34">
        <f t="shared" si="380"/>
        <v>0</v>
      </c>
      <c r="T1701" s="34">
        <f t="shared" si="380"/>
        <v>0</v>
      </c>
      <c r="U1701" s="34">
        <f t="shared" si="380"/>
        <v>0</v>
      </c>
      <c r="V1701" s="34">
        <f t="shared" si="380"/>
        <v>0</v>
      </c>
      <c r="W1701" s="34">
        <f t="shared" si="380"/>
        <v>0</v>
      </c>
      <c r="X1701" s="34">
        <f t="shared" si="380"/>
        <v>0</v>
      </c>
      <c r="Y1701" s="34">
        <f t="shared" si="380"/>
        <v>0</v>
      </c>
      <c r="Z1701" s="34">
        <f>SUM(M1701:Y1701)</f>
        <v>18216660.549999997</v>
      </c>
      <c r="AA1701" s="34">
        <f>D1701-Z1701</f>
        <v>135655339.44999999</v>
      </c>
      <c r="AB1701" s="41">
        <f>Z1701/D1701</f>
        <v>0.11838840432307371</v>
      </c>
      <c r="AC1701" s="35"/>
      <c r="AE1701" s="37"/>
    </row>
    <row r="1702" spans="1:31" s="36" customFormat="1" ht="18" hidden="1" customHeight="1">
      <c r="A1702" s="40" t="s">
        <v>36</v>
      </c>
      <c r="B1702" s="34">
        <f t="shared" si="380"/>
        <v>0</v>
      </c>
      <c r="C1702" s="34">
        <f t="shared" si="380"/>
        <v>0</v>
      </c>
      <c r="D1702" s="34">
        <f t="shared" si="380"/>
        <v>0</v>
      </c>
      <c r="E1702" s="34">
        <f t="shared" si="380"/>
        <v>0</v>
      </c>
      <c r="F1702" s="34">
        <f t="shared" si="380"/>
        <v>0</v>
      </c>
      <c r="G1702" s="34">
        <f t="shared" si="380"/>
        <v>0</v>
      </c>
      <c r="H1702" s="34">
        <f t="shared" si="380"/>
        <v>0</v>
      </c>
      <c r="I1702" s="34">
        <f t="shared" si="380"/>
        <v>0</v>
      </c>
      <c r="J1702" s="34">
        <f t="shared" si="380"/>
        <v>0</v>
      </c>
      <c r="K1702" s="34">
        <f t="shared" si="380"/>
        <v>0</v>
      </c>
      <c r="L1702" s="34">
        <f t="shared" si="380"/>
        <v>0</v>
      </c>
      <c r="M1702" s="34">
        <f t="shared" si="380"/>
        <v>0</v>
      </c>
      <c r="N1702" s="34">
        <f t="shared" si="380"/>
        <v>0</v>
      </c>
      <c r="O1702" s="34">
        <f t="shared" si="380"/>
        <v>0</v>
      </c>
      <c r="P1702" s="34">
        <f t="shared" si="380"/>
        <v>0</v>
      </c>
      <c r="Q1702" s="34">
        <f t="shared" si="380"/>
        <v>0</v>
      </c>
      <c r="R1702" s="34">
        <f t="shared" si="380"/>
        <v>0</v>
      </c>
      <c r="S1702" s="34">
        <f t="shared" si="380"/>
        <v>0</v>
      </c>
      <c r="T1702" s="34">
        <f t="shared" si="380"/>
        <v>0</v>
      </c>
      <c r="U1702" s="34">
        <f t="shared" si="380"/>
        <v>0</v>
      </c>
      <c r="V1702" s="34">
        <f t="shared" si="380"/>
        <v>0</v>
      </c>
      <c r="W1702" s="34">
        <f t="shared" si="380"/>
        <v>0</v>
      </c>
      <c r="X1702" s="34">
        <f t="shared" si="380"/>
        <v>0</v>
      </c>
      <c r="Y1702" s="34">
        <f t="shared" si="380"/>
        <v>0</v>
      </c>
      <c r="Z1702" s="34">
        <f>SUM(M1702:Y1702)</f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>
      <c r="A1703" s="40" t="s">
        <v>37</v>
      </c>
      <c r="B1703" s="34">
        <f t="shared" si="380"/>
        <v>0</v>
      </c>
      <c r="C1703" s="34">
        <f t="shared" si="380"/>
        <v>0</v>
      </c>
      <c r="D1703" s="34">
        <f t="shared" si="380"/>
        <v>0</v>
      </c>
      <c r="E1703" s="34">
        <f t="shared" si="380"/>
        <v>0</v>
      </c>
      <c r="F1703" s="34">
        <f t="shared" si="380"/>
        <v>0</v>
      </c>
      <c r="G1703" s="34">
        <f t="shared" si="380"/>
        <v>0</v>
      </c>
      <c r="H1703" s="34">
        <f t="shared" si="380"/>
        <v>0</v>
      </c>
      <c r="I1703" s="34">
        <f t="shared" si="380"/>
        <v>0</v>
      </c>
      <c r="J1703" s="34">
        <f t="shared" si="380"/>
        <v>0</v>
      </c>
      <c r="K1703" s="34">
        <f t="shared" si="380"/>
        <v>0</v>
      </c>
      <c r="L1703" s="34">
        <f t="shared" si="380"/>
        <v>0</v>
      </c>
      <c r="M1703" s="34">
        <f t="shared" si="380"/>
        <v>0</v>
      </c>
      <c r="N1703" s="34">
        <f t="shared" si="380"/>
        <v>0</v>
      </c>
      <c r="O1703" s="34">
        <f t="shared" si="380"/>
        <v>0</v>
      </c>
      <c r="P1703" s="34">
        <f t="shared" si="380"/>
        <v>0</v>
      </c>
      <c r="Q1703" s="34">
        <f t="shared" si="380"/>
        <v>0</v>
      </c>
      <c r="R1703" s="34">
        <f t="shared" si="380"/>
        <v>0</v>
      </c>
      <c r="S1703" s="34">
        <f t="shared" si="380"/>
        <v>0</v>
      </c>
      <c r="T1703" s="34">
        <f t="shared" si="380"/>
        <v>0</v>
      </c>
      <c r="U1703" s="34">
        <f t="shared" si="380"/>
        <v>0</v>
      </c>
      <c r="V1703" s="34">
        <f t="shared" si="380"/>
        <v>0</v>
      </c>
      <c r="W1703" s="34">
        <f t="shared" si="380"/>
        <v>0</v>
      </c>
      <c r="X1703" s="34">
        <f t="shared" si="380"/>
        <v>0</v>
      </c>
      <c r="Y1703" s="34">
        <f t="shared" si="380"/>
        <v>0</v>
      </c>
      <c r="Z1703" s="34">
        <f>SUM(M1703:Y1703)</f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>
      <c r="A1704" s="42" t="s">
        <v>38</v>
      </c>
      <c r="B1704" s="43">
        <f>SUM(B1700:B1703)</f>
        <v>1165305000</v>
      </c>
      <c r="C1704" s="43">
        <f>SUM(C1700:C1703)</f>
        <v>0</v>
      </c>
      <c r="D1704" s="43">
        <f>SUM(D1700:D1703)</f>
        <v>1165305000</v>
      </c>
      <c r="E1704" s="43">
        <f t="shared" ref="E1704:AA1704" si="381">SUM(E1700:E1703)</f>
        <v>87895642.650000006</v>
      </c>
      <c r="F1704" s="43">
        <f t="shared" si="381"/>
        <v>0</v>
      </c>
      <c r="G1704" s="43">
        <f t="shared" si="381"/>
        <v>0</v>
      </c>
      <c r="H1704" s="43">
        <f t="shared" si="381"/>
        <v>0</v>
      </c>
      <c r="I1704" s="43">
        <f t="shared" si="381"/>
        <v>0</v>
      </c>
      <c r="J1704" s="43">
        <f t="shared" si="381"/>
        <v>0</v>
      </c>
      <c r="K1704" s="43">
        <f t="shared" si="381"/>
        <v>0</v>
      </c>
      <c r="L1704" s="43">
        <f t="shared" si="381"/>
        <v>0</v>
      </c>
      <c r="M1704" s="43">
        <f t="shared" si="381"/>
        <v>0</v>
      </c>
      <c r="N1704" s="43">
        <f t="shared" si="381"/>
        <v>87895642.650000006</v>
      </c>
      <c r="O1704" s="43">
        <f t="shared" si="381"/>
        <v>0</v>
      </c>
      <c r="P1704" s="43">
        <f t="shared" si="381"/>
        <v>0</v>
      </c>
      <c r="Q1704" s="43">
        <f t="shared" si="381"/>
        <v>0</v>
      </c>
      <c r="R1704" s="43">
        <f t="shared" si="381"/>
        <v>0</v>
      </c>
      <c r="S1704" s="43">
        <f t="shared" si="381"/>
        <v>0</v>
      </c>
      <c r="T1704" s="43">
        <f t="shared" si="381"/>
        <v>0</v>
      </c>
      <c r="U1704" s="43">
        <f t="shared" si="381"/>
        <v>0</v>
      </c>
      <c r="V1704" s="43">
        <f t="shared" si="381"/>
        <v>0</v>
      </c>
      <c r="W1704" s="43">
        <f t="shared" si="381"/>
        <v>0</v>
      </c>
      <c r="X1704" s="43">
        <f t="shared" si="381"/>
        <v>0</v>
      </c>
      <c r="Y1704" s="43">
        <f t="shared" si="381"/>
        <v>0</v>
      </c>
      <c r="Z1704" s="43">
        <f t="shared" si="381"/>
        <v>87895642.650000006</v>
      </c>
      <c r="AA1704" s="43">
        <f t="shared" si="381"/>
        <v>1077409357.3499999</v>
      </c>
      <c r="AB1704" s="44">
        <f>Z1704/D1704</f>
        <v>7.5427156538416987E-2</v>
      </c>
      <c r="AC1704" s="35"/>
      <c r="AE1704" s="37"/>
    </row>
    <row r="1705" spans="1:31" s="36" customFormat="1" ht="18" customHeight="1">
      <c r="A1705" s="45" t="s">
        <v>39</v>
      </c>
      <c r="B1705" s="34">
        <f t="shared" ref="B1705:Y1705" si="382">B1715+B1725+B1735+B1745+B1755+B1765+B1775+B1785+B1795+B1805+B1815+B1825+B1835+B1845+B1855+B1865+B1875</f>
        <v>84547000</v>
      </c>
      <c r="C1705" s="34">
        <f t="shared" si="382"/>
        <v>0</v>
      </c>
      <c r="D1705" s="34">
        <f t="shared" si="382"/>
        <v>84547000</v>
      </c>
      <c r="E1705" s="34">
        <f t="shared" si="382"/>
        <v>6770677.7299999995</v>
      </c>
      <c r="F1705" s="34">
        <f t="shared" si="382"/>
        <v>0</v>
      </c>
      <c r="G1705" s="34">
        <f t="shared" si="382"/>
        <v>0</v>
      </c>
      <c r="H1705" s="34">
        <f t="shared" si="382"/>
        <v>0</v>
      </c>
      <c r="I1705" s="34">
        <f t="shared" si="382"/>
        <v>0</v>
      </c>
      <c r="J1705" s="34">
        <f t="shared" si="382"/>
        <v>0</v>
      </c>
      <c r="K1705" s="34">
        <f t="shared" si="382"/>
        <v>0</v>
      </c>
      <c r="L1705" s="34">
        <f t="shared" si="382"/>
        <v>0</v>
      </c>
      <c r="M1705" s="34">
        <f t="shared" si="382"/>
        <v>0</v>
      </c>
      <c r="N1705" s="34">
        <f t="shared" si="382"/>
        <v>6770677.7299999995</v>
      </c>
      <c r="O1705" s="34">
        <f t="shared" si="382"/>
        <v>0</v>
      </c>
      <c r="P1705" s="34">
        <f t="shared" si="382"/>
        <v>0</v>
      </c>
      <c r="Q1705" s="34">
        <f t="shared" si="382"/>
        <v>0</v>
      </c>
      <c r="R1705" s="34">
        <f t="shared" si="382"/>
        <v>0</v>
      </c>
      <c r="S1705" s="34">
        <f t="shared" si="382"/>
        <v>0</v>
      </c>
      <c r="T1705" s="34">
        <f t="shared" si="382"/>
        <v>0</v>
      </c>
      <c r="U1705" s="34">
        <f t="shared" si="382"/>
        <v>0</v>
      </c>
      <c r="V1705" s="34">
        <f t="shared" si="382"/>
        <v>0</v>
      </c>
      <c r="W1705" s="34">
        <f t="shared" si="382"/>
        <v>0</v>
      </c>
      <c r="X1705" s="34">
        <f t="shared" si="382"/>
        <v>0</v>
      </c>
      <c r="Y1705" s="34">
        <f t="shared" si="382"/>
        <v>0</v>
      </c>
      <c r="Z1705" s="34">
        <f>SUM(M1705:Y1705)</f>
        <v>6770677.7299999995</v>
      </c>
      <c r="AA1705" s="34">
        <f>D1705-Z1705</f>
        <v>77776322.269999996</v>
      </c>
      <c r="AB1705" s="41">
        <f>Z1705/D1705</f>
        <v>8.0081821117248389E-2</v>
      </c>
      <c r="AC1705" s="35"/>
      <c r="AE1705" s="37"/>
    </row>
    <row r="1706" spans="1:31" s="36" customFormat="1" ht="18" customHeight="1">
      <c r="A1706" s="42" t="s">
        <v>40</v>
      </c>
      <c r="B1706" s="43">
        <f>B1705+B1704</f>
        <v>1249852000</v>
      </c>
      <c r="C1706" s="43">
        <f>C1705+C1704</f>
        <v>0</v>
      </c>
      <c r="D1706" s="43">
        <f>D1705+D1704</f>
        <v>1249852000</v>
      </c>
      <c r="E1706" s="43">
        <f t="shared" ref="E1706:AA1706" si="383">E1705+E1704</f>
        <v>94666320.38000001</v>
      </c>
      <c r="F1706" s="43">
        <f t="shared" si="383"/>
        <v>0</v>
      </c>
      <c r="G1706" s="43">
        <f t="shared" si="383"/>
        <v>0</v>
      </c>
      <c r="H1706" s="43">
        <f t="shared" si="383"/>
        <v>0</v>
      </c>
      <c r="I1706" s="43">
        <f t="shared" si="383"/>
        <v>0</v>
      </c>
      <c r="J1706" s="43">
        <f t="shared" si="383"/>
        <v>0</v>
      </c>
      <c r="K1706" s="43">
        <f t="shared" si="383"/>
        <v>0</v>
      </c>
      <c r="L1706" s="43">
        <f t="shared" si="383"/>
        <v>0</v>
      </c>
      <c r="M1706" s="43">
        <f t="shared" si="383"/>
        <v>0</v>
      </c>
      <c r="N1706" s="43">
        <f t="shared" si="383"/>
        <v>94666320.38000001</v>
      </c>
      <c r="O1706" s="43">
        <f t="shared" si="383"/>
        <v>0</v>
      </c>
      <c r="P1706" s="43">
        <f t="shared" si="383"/>
        <v>0</v>
      </c>
      <c r="Q1706" s="43">
        <f t="shared" si="383"/>
        <v>0</v>
      </c>
      <c r="R1706" s="43">
        <f t="shared" si="383"/>
        <v>0</v>
      </c>
      <c r="S1706" s="43">
        <f t="shared" si="383"/>
        <v>0</v>
      </c>
      <c r="T1706" s="43">
        <f t="shared" si="383"/>
        <v>0</v>
      </c>
      <c r="U1706" s="43">
        <f t="shared" si="383"/>
        <v>0</v>
      </c>
      <c r="V1706" s="43">
        <f t="shared" si="383"/>
        <v>0</v>
      </c>
      <c r="W1706" s="43">
        <f t="shared" si="383"/>
        <v>0</v>
      </c>
      <c r="X1706" s="43">
        <f t="shared" si="383"/>
        <v>0</v>
      </c>
      <c r="Y1706" s="43">
        <f t="shared" si="383"/>
        <v>0</v>
      </c>
      <c r="Z1706" s="43">
        <f t="shared" si="383"/>
        <v>94666320.38000001</v>
      </c>
      <c r="AA1706" s="43">
        <f t="shared" si="383"/>
        <v>1155185679.6199999</v>
      </c>
      <c r="AB1706" s="44">
        <f>Z1706/D1706</f>
        <v>7.5742024159660512E-2</v>
      </c>
      <c r="AC1706" s="46"/>
      <c r="AE1706" s="37">
        <f>SUM('[1]sum-co'!S517+[1]TARA!T223+'[2]CMF-101regularapril8'!$EV$2984)</f>
        <v>118201361.85000001</v>
      </c>
    </row>
    <row r="1707" spans="1:31" s="36" customFormat="1" ht="15" customHeight="1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>
        <f>Z1706-AE1706</f>
        <v>-23535041.469999999</v>
      </c>
    </row>
    <row r="1708" spans="1:31" s="36" customFormat="1" ht="5.25" customHeight="1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60" t="e">
        <f>Z1710/D1710</f>
        <v>#DIV/0!</v>
      </c>
      <c r="AC1710" s="35"/>
      <c r="AE1710" s="37"/>
    </row>
    <row r="1711" spans="1:31" s="36" customFormat="1" ht="18" customHeight="1">
      <c r="A1711" s="40" t="s">
        <v>35</v>
      </c>
      <c r="B1711" s="34">
        <f>[1]consoCURRENT!E38555</f>
        <v>108527000</v>
      </c>
      <c r="C1711" s="34">
        <f>[1]consoCURRENT!F38555</f>
        <v>0</v>
      </c>
      <c r="D1711" s="34">
        <f>[1]consoCURRENT!G38555</f>
        <v>108527000</v>
      </c>
      <c r="E1711" s="34">
        <f>[1]consoCURRENT!H38555</f>
        <v>9314576.6400000006</v>
      </c>
      <c r="F1711" s="34">
        <f>[1]consoCURRENT!I38555</f>
        <v>0</v>
      </c>
      <c r="G1711" s="34">
        <f>[1]consoCURRENT!J38555</f>
        <v>0</v>
      </c>
      <c r="H1711" s="34">
        <f>[1]consoCURRENT!K38555</f>
        <v>0</v>
      </c>
      <c r="I1711" s="34">
        <f>[1]consoCURRENT!L38555</f>
        <v>0</v>
      </c>
      <c r="J1711" s="34">
        <f>[1]consoCURRENT!M38555</f>
        <v>0</v>
      </c>
      <c r="K1711" s="34">
        <f>[1]consoCURRENT!N38555</f>
        <v>0</v>
      </c>
      <c r="L1711" s="34">
        <f>[1]consoCURRENT!O38555</f>
        <v>0</v>
      </c>
      <c r="M1711" s="34">
        <f>[1]consoCURRENT!P38555</f>
        <v>0</v>
      </c>
      <c r="N1711" s="34">
        <f>[1]consoCURRENT!Q38555</f>
        <v>9314576.6400000006</v>
      </c>
      <c r="O1711" s="34">
        <f>[1]consoCURRENT!R38555</f>
        <v>0</v>
      </c>
      <c r="P1711" s="34">
        <f>[1]consoCURRENT!S38555</f>
        <v>0</v>
      </c>
      <c r="Q1711" s="34">
        <f>[1]consoCURRENT!T38555</f>
        <v>0</v>
      </c>
      <c r="R1711" s="34">
        <f>[1]consoCURRENT!U38555</f>
        <v>0</v>
      </c>
      <c r="S1711" s="34">
        <f>[1]consoCURRENT!V38555</f>
        <v>0</v>
      </c>
      <c r="T1711" s="34">
        <f>[1]consoCURRENT!W38555</f>
        <v>0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>SUM(M1711:Y1711)</f>
        <v>9314576.6400000006</v>
      </c>
      <c r="AA1711" s="34">
        <f>D1711-Z1711</f>
        <v>99212423.359999999</v>
      </c>
      <c r="AB1711" s="41">
        <f>Z1711/D1711</f>
        <v>8.5827274687404989E-2</v>
      </c>
      <c r="AC1711" s="35"/>
      <c r="AE1711" s="37"/>
    </row>
    <row r="1712" spans="1:31" s="36" customFormat="1" ht="18" hidden="1" customHeight="1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>SUM(M1712:Y1712)</f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>SUM(M1713:Y1713)</f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>
      <c r="A1714" s="42" t="s">
        <v>38</v>
      </c>
      <c r="B1714" s="43">
        <f>SUM(B1710:B1713)</f>
        <v>108527000</v>
      </c>
      <c r="C1714" s="43">
        <f t="shared" ref="C1714:AA1714" si="384">SUM(C1710:C1713)</f>
        <v>0</v>
      </c>
      <c r="D1714" s="43">
        <f t="shared" si="384"/>
        <v>108527000</v>
      </c>
      <c r="E1714" s="43">
        <f t="shared" si="384"/>
        <v>9314576.6400000006</v>
      </c>
      <c r="F1714" s="43">
        <f t="shared" si="384"/>
        <v>0</v>
      </c>
      <c r="G1714" s="43">
        <f t="shared" si="384"/>
        <v>0</v>
      </c>
      <c r="H1714" s="43">
        <f t="shared" si="384"/>
        <v>0</v>
      </c>
      <c r="I1714" s="43">
        <f t="shared" si="384"/>
        <v>0</v>
      </c>
      <c r="J1714" s="43">
        <f t="shared" si="384"/>
        <v>0</v>
      </c>
      <c r="K1714" s="43">
        <f t="shared" si="384"/>
        <v>0</v>
      </c>
      <c r="L1714" s="43">
        <f t="shared" si="384"/>
        <v>0</v>
      </c>
      <c r="M1714" s="43">
        <f t="shared" si="384"/>
        <v>0</v>
      </c>
      <c r="N1714" s="43">
        <f t="shared" si="384"/>
        <v>9314576.6400000006</v>
      </c>
      <c r="O1714" s="43">
        <f t="shared" si="384"/>
        <v>0</v>
      </c>
      <c r="P1714" s="43">
        <f t="shared" si="384"/>
        <v>0</v>
      </c>
      <c r="Q1714" s="43">
        <f t="shared" si="384"/>
        <v>0</v>
      </c>
      <c r="R1714" s="43">
        <f t="shared" si="384"/>
        <v>0</v>
      </c>
      <c r="S1714" s="43">
        <f t="shared" si="384"/>
        <v>0</v>
      </c>
      <c r="T1714" s="43">
        <f t="shared" si="384"/>
        <v>0</v>
      </c>
      <c r="U1714" s="43">
        <f t="shared" si="384"/>
        <v>0</v>
      </c>
      <c r="V1714" s="43">
        <f t="shared" si="384"/>
        <v>0</v>
      </c>
      <c r="W1714" s="43">
        <f t="shared" si="384"/>
        <v>0</v>
      </c>
      <c r="X1714" s="43">
        <f t="shared" si="384"/>
        <v>0</v>
      </c>
      <c r="Y1714" s="43">
        <f t="shared" si="384"/>
        <v>0</v>
      </c>
      <c r="Z1714" s="43">
        <f t="shared" si="384"/>
        <v>9314576.6400000006</v>
      </c>
      <c r="AA1714" s="43">
        <f t="shared" si="384"/>
        <v>99212423.359999999</v>
      </c>
      <c r="AB1714" s="44">
        <f>Z1714/D1714</f>
        <v>8.5827274687404989E-2</v>
      </c>
      <c r="AC1714" s="35"/>
      <c r="AE1714" s="37"/>
    </row>
    <row r="1715" spans="1:31" s="36" customFormat="1" ht="18" hidden="1" customHeight="1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>
      <c r="A1716" s="42" t="s">
        <v>40</v>
      </c>
      <c r="B1716" s="43">
        <f>B1715+B1714</f>
        <v>108527000</v>
      </c>
      <c r="C1716" s="43">
        <f t="shared" ref="C1716:AA1716" si="385">C1715+C1714</f>
        <v>0</v>
      </c>
      <c r="D1716" s="43">
        <f t="shared" si="385"/>
        <v>108527000</v>
      </c>
      <c r="E1716" s="43">
        <f t="shared" si="385"/>
        <v>9314576.6400000006</v>
      </c>
      <c r="F1716" s="43">
        <f t="shared" si="385"/>
        <v>0</v>
      </c>
      <c r="G1716" s="43">
        <f t="shared" si="385"/>
        <v>0</v>
      </c>
      <c r="H1716" s="43">
        <f t="shared" si="385"/>
        <v>0</v>
      </c>
      <c r="I1716" s="43">
        <f t="shared" si="385"/>
        <v>0</v>
      </c>
      <c r="J1716" s="43">
        <f t="shared" si="385"/>
        <v>0</v>
      </c>
      <c r="K1716" s="43">
        <f t="shared" si="385"/>
        <v>0</v>
      </c>
      <c r="L1716" s="43">
        <f t="shared" si="385"/>
        <v>0</v>
      </c>
      <c r="M1716" s="43">
        <f t="shared" si="385"/>
        <v>0</v>
      </c>
      <c r="N1716" s="43">
        <f t="shared" si="385"/>
        <v>9314576.6400000006</v>
      </c>
      <c r="O1716" s="43">
        <f t="shared" si="385"/>
        <v>0</v>
      </c>
      <c r="P1716" s="43">
        <f t="shared" si="385"/>
        <v>0</v>
      </c>
      <c r="Q1716" s="43">
        <f t="shared" si="385"/>
        <v>0</v>
      </c>
      <c r="R1716" s="43">
        <f t="shared" si="385"/>
        <v>0</v>
      </c>
      <c r="S1716" s="43">
        <f t="shared" si="385"/>
        <v>0</v>
      </c>
      <c r="T1716" s="43">
        <f t="shared" si="385"/>
        <v>0</v>
      </c>
      <c r="U1716" s="43">
        <f t="shared" si="385"/>
        <v>0</v>
      </c>
      <c r="V1716" s="43">
        <f t="shared" si="385"/>
        <v>0</v>
      </c>
      <c r="W1716" s="43">
        <f t="shared" si="385"/>
        <v>0</v>
      </c>
      <c r="X1716" s="43">
        <f t="shared" si="385"/>
        <v>0</v>
      </c>
      <c r="Y1716" s="43">
        <f t="shared" si="385"/>
        <v>0</v>
      </c>
      <c r="Z1716" s="43">
        <f t="shared" si="385"/>
        <v>9314576.6400000006</v>
      </c>
      <c r="AA1716" s="43">
        <f t="shared" si="385"/>
        <v>99212423.359999999</v>
      </c>
      <c r="AB1716" s="44">
        <f>Z1716/D1716</f>
        <v>8.5827274687404989E-2</v>
      </c>
      <c r="AC1716" s="46"/>
      <c r="AE1716" s="37">
        <f>SUM('[2]cmf-co'!$K$1465)</f>
        <v>38767078.550000004</v>
      </c>
    </row>
    <row r="1717" spans="1:31" s="36" customFormat="1" ht="15" customHeight="1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9" customHeight="1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>
      <c r="A1720" s="40" t="s">
        <v>34</v>
      </c>
      <c r="B1720" s="34">
        <f>[1]consoCURRENT!E38655</f>
        <v>91651000</v>
      </c>
      <c r="C1720" s="34">
        <f>[1]consoCURRENT!F38655</f>
        <v>0</v>
      </c>
      <c r="D1720" s="34">
        <f>[1]consoCURRENT!G38655</f>
        <v>91651000</v>
      </c>
      <c r="E1720" s="34">
        <f>[1]consoCURRENT!H38655</f>
        <v>5974570.9800000004</v>
      </c>
      <c r="F1720" s="34">
        <f>[1]consoCURRENT!I38655</f>
        <v>0</v>
      </c>
      <c r="G1720" s="34">
        <f>[1]consoCURRENT!J38655</f>
        <v>0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5974570.9800000004</v>
      </c>
      <c r="O1720" s="34">
        <f>[1]consoCURRENT!R38655</f>
        <v>0</v>
      </c>
      <c r="P1720" s="34">
        <f>[1]consoCURRENT!S38655</f>
        <v>0</v>
      </c>
      <c r="Q1720" s="34">
        <f>[1]consoCURRENT!T38655</f>
        <v>0</v>
      </c>
      <c r="R1720" s="34">
        <f>[1]consoCURRENT!U38655</f>
        <v>0</v>
      </c>
      <c r="S1720" s="34">
        <f>[1]consoCURRENT!V38655</f>
        <v>0</v>
      </c>
      <c r="T1720" s="34">
        <f>[1]consoCURRENT!W38655</f>
        <v>0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5974570.9800000004</v>
      </c>
      <c r="AA1720" s="34">
        <f>D1720-Z1720</f>
        <v>85676429.019999996</v>
      </c>
      <c r="AB1720" s="41">
        <f>Z1720/D1720</f>
        <v>6.5188279233178034E-2</v>
      </c>
      <c r="AC1720" s="35"/>
      <c r="AE1720" s="37"/>
    </row>
    <row r="1721" spans="1:31" s="36" customFormat="1" ht="18" customHeight="1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1995026.98</v>
      </c>
      <c r="F1721" s="34">
        <f>[1]consoCURRENT!I38768</f>
        <v>0</v>
      </c>
      <c r="G1721" s="34">
        <f>[1]consoCURRENT!J38768</f>
        <v>0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1995026.98</v>
      </c>
      <c r="O1721" s="34">
        <f>[1]consoCURRENT!R38768</f>
        <v>0</v>
      </c>
      <c r="P1721" s="34">
        <f>[1]consoCURRENT!S38768</f>
        <v>0</v>
      </c>
      <c r="Q1721" s="34">
        <f>[1]consoCURRENT!T38768</f>
        <v>0</v>
      </c>
      <c r="R1721" s="34">
        <f>[1]consoCURRENT!U38768</f>
        <v>0</v>
      </c>
      <c r="S1721" s="34">
        <f>[1]consoCURRENT!V38768</f>
        <v>0</v>
      </c>
      <c r="T1721" s="34">
        <f>[1]consoCURRENT!W38768</f>
        <v>0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>SUM(M1721:Y1721)</f>
        <v>1995026.98</v>
      </c>
      <c r="AA1721" s="34">
        <f>D1721-Z1721</f>
        <v>2497973.02</v>
      </c>
      <c r="AB1721" s="41">
        <f>Z1721/D1721</f>
        <v>0.44403004228800358</v>
      </c>
      <c r="AC1721" s="35"/>
      <c r="AE1721" s="37"/>
    </row>
    <row r="1722" spans="1:31" s="36" customFormat="1" ht="18" hidden="1" customHeight="1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>SUM(M1722:Y1722)</f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>SUM(M1723:Y1723)</f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>
      <c r="A1724" s="42" t="s">
        <v>38</v>
      </c>
      <c r="B1724" s="43">
        <f>SUM(B1720:B1723)</f>
        <v>96144000</v>
      </c>
      <c r="C1724" s="43">
        <f t="shared" ref="C1724:AA1724" si="386">SUM(C1720:C1723)</f>
        <v>0</v>
      </c>
      <c r="D1724" s="43">
        <f t="shared" si="386"/>
        <v>96144000</v>
      </c>
      <c r="E1724" s="43">
        <f t="shared" si="386"/>
        <v>7969597.9600000009</v>
      </c>
      <c r="F1724" s="43">
        <f t="shared" si="386"/>
        <v>0</v>
      </c>
      <c r="G1724" s="43">
        <f t="shared" si="386"/>
        <v>0</v>
      </c>
      <c r="H1724" s="43">
        <f t="shared" si="386"/>
        <v>0</v>
      </c>
      <c r="I1724" s="43">
        <f t="shared" si="386"/>
        <v>0</v>
      </c>
      <c r="J1724" s="43">
        <f t="shared" si="386"/>
        <v>0</v>
      </c>
      <c r="K1724" s="43">
        <f t="shared" si="386"/>
        <v>0</v>
      </c>
      <c r="L1724" s="43">
        <f t="shared" si="386"/>
        <v>0</v>
      </c>
      <c r="M1724" s="43">
        <f t="shared" si="386"/>
        <v>0</v>
      </c>
      <c r="N1724" s="43">
        <f t="shared" si="386"/>
        <v>7969597.9600000009</v>
      </c>
      <c r="O1724" s="43">
        <f t="shared" si="386"/>
        <v>0</v>
      </c>
      <c r="P1724" s="43">
        <f t="shared" si="386"/>
        <v>0</v>
      </c>
      <c r="Q1724" s="43">
        <f t="shared" si="386"/>
        <v>0</v>
      </c>
      <c r="R1724" s="43">
        <f t="shared" si="386"/>
        <v>0</v>
      </c>
      <c r="S1724" s="43">
        <f t="shared" si="386"/>
        <v>0</v>
      </c>
      <c r="T1724" s="43">
        <f t="shared" si="386"/>
        <v>0</v>
      </c>
      <c r="U1724" s="43">
        <f t="shared" si="386"/>
        <v>0</v>
      </c>
      <c r="V1724" s="43">
        <f t="shared" si="386"/>
        <v>0</v>
      </c>
      <c r="W1724" s="43">
        <f t="shared" si="386"/>
        <v>0</v>
      </c>
      <c r="X1724" s="43">
        <f t="shared" si="386"/>
        <v>0</v>
      </c>
      <c r="Y1724" s="43">
        <f t="shared" si="386"/>
        <v>0</v>
      </c>
      <c r="Z1724" s="43">
        <f t="shared" si="386"/>
        <v>7969597.9600000009</v>
      </c>
      <c r="AA1724" s="43">
        <f t="shared" si="386"/>
        <v>88174402.039999992</v>
      </c>
      <c r="AB1724" s="44">
        <f>Z1724/D1724</f>
        <v>8.2892306956232328E-2</v>
      </c>
      <c r="AC1724" s="35"/>
      <c r="AE1724" s="37"/>
    </row>
    <row r="1725" spans="1:31" s="36" customFormat="1" ht="18" customHeight="1">
      <c r="A1725" s="45" t="s">
        <v>39</v>
      </c>
      <c r="B1725" s="34">
        <f>[1]consoCURRENT!E38807</f>
        <v>7698000</v>
      </c>
      <c r="C1725" s="34">
        <f>[1]consoCURRENT!F38807</f>
        <v>0</v>
      </c>
      <c r="D1725" s="34">
        <f>[1]consoCURRENT!G38807</f>
        <v>7698000</v>
      </c>
      <c r="E1725" s="34">
        <f>[1]consoCURRENT!H38807</f>
        <v>652327.31999999995</v>
      </c>
      <c r="F1725" s="34">
        <f>[1]consoCURRENT!I38807</f>
        <v>0</v>
      </c>
      <c r="G1725" s="34">
        <f>[1]consoCURRENT!J38807</f>
        <v>0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652327.31999999995</v>
      </c>
      <c r="O1725" s="34">
        <f>[1]consoCURRENT!R38807</f>
        <v>0</v>
      </c>
      <c r="P1725" s="34">
        <f>[1]consoCURRENT!S38807</f>
        <v>0</v>
      </c>
      <c r="Q1725" s="34">
        <f>[1]consoCURRENT!T38807</f>
        <v>0</v>
      </c>
      <c r="R1725" s="34">
        <f>[1]consoCURRENT!U38807</f>
        <v>0</v>
      </c>
      <c r="S1725" s="34">
        <f>[1]consoCURRENT!V38807</f>
        <v>0</v>
      </c>
      <c r="T1725" s="34">
        <f>[1]consoCURRENT!W38807</f>
        <v>0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>SUM(M1725:Y1725)</f>
        <v>652327.31999999995</v>
      </c>
      <c r="AA1725" s="34">
        <f>D1725-Z1725</f>
        <v>7045672.6799999997</v>
      </c>
      <c r="AB1725" s="41">
        <f>Z1725/D1725</f>
        <v>8.4739844115354637E-2</v>
      </c>
      <c r="AC1725" s="35"/>
      <c r="AE1725" s="37"/>
    </row>
    <row r="1726" spans="1:31" s="36" customFormat="1" ht="18" customHeight="1">
      <c r="A1726" s="42" t="s">
        <v>40</v>
      </c>
      <c r="B1726" s="43">
        <f>B1725+B1724</f>
        <v>103842000</v>
      </c>
      <c r="C1726" s="43">
        <f t="shared" ref="C1726:AA1726" si="387">C1725+C1724</f>
        <v>0</v>
      </c>
      <c r="D1726" s="43">
        <f t="shared" si="387"/>
        <v>103842000</v>
      </c>
      <c r="E1726" s="43">
        <f t="shared" si="387"/>
        <v>8621925.2800000012</v>
      </c>
      <c r="F1726" s="43">
        <f t="shared" si="387"/>
        <v>0</v>
      </c>
      <c r="G1726" s="43">
        <f t="shared" si="387"/>
        <v>0</v>
      </c>
      <c r="H1726" s="43">
        <f t="shared" si="387"/>
        <v>0</v>
      </c>
      <c r="I1726" s="43">
        <f t="shared" si="387"/>
        <v>0</v>
      </c>
      <c r="J1726" s="43">
        <f t="shared" si="387"/>
        <v>0</v>
      </c>
      <c r="K1726" s="43">
        <f t="shared" si="387"/>
        <v>0</v>
      </c>
      <c r="L1726" s="43">
        <f t="shared" si="387"/>
        <v>0</v>
      </c>
      <c r="M1726" s="43">
        <f t="shared" si="387"/>
        <v>0</v>
      </c>
      <c r="N1726" s="43">
        <f t="shared" si="387"/>
        <v>8621925.2800000012</v>
      </c>
      <c r="O1726" s="43">
        <f t="shared" si="387"/>
        <v>0</v>
      </c>
      <c r="P1726" s="43">
        <f t="shared" si="387"/>
        <v>0</v>
      </c>
      <c r="Q1726" s="43">
        <f t="shared" si="387"/>
        <v>0</v>
      </c>
      <c r="R1726" s="43">
        <f t="shared" si="387"/>
        <v>0</v>
      </c>
      <c r="S1726" s="43">
        <f t="shared" si="387"/>
        <v>0</v>
      </c>
      <c r="T1726" s="43">
        <f t="shared" si="387"/>
        <v>0</v>
      </c>
      <c r="U1726" s="43">
        <f t="shared" si="387"/>
        <v>0</v>
      </c>
      <c r="V1726" s="43">
        <f t="shared" si="387"/>
        <v>0</v>
      </c>
      <c r="W1726" s="43">
        <f t="shared" si="387"/>
        <v>0</v>
      </c>
      <c r="X1726" s="43">
        <f t="shared" si="387"/>
        <v>0</v>
      </c>
      <c r="Y1726" s="43">
        <f t="shared" si="387"/>
        <v>0</v>
      </c>
      <c r="Z1726" s="43">
        <f t="shared" si="387"/>
        <v>8621925.2800000012</v>
      </c>
      <c r="AA1726" s="43">
        <f t="shared" si="387"/>
        <v>95220074.719999999</v>
      </c>
      <c r="AB1726" s="44">
        <f>Z1726/D1726</f>
        <v>8.3029268311473212E-2</v>
      </c>
      <c r="AC1726" s="46"/>
      <c r="AE1726" s="37">
        <f>[1]TARA!T649</f>
        <v>8621925.2800000012</v>
      </c>
    </row>
    <row r="1727" spans="1:31" s="36" customFormat="1" ht="15" customHeight="1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5.25" customHeight="1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>
      <c r="A1730" s="40" t="s">
        <v>34</v>
      </c>
      <c r="B1730" s="34">
        <f>[1]consoCURRENT!E38868</f>
        <v>51517000</v>
      </c>
      <c r="C1730" s="34">
        <f>[1]consoCURRENT!F38868</f>
        <v>0</v>
      </c>
      <c r="D1730" s="34">
        <f>[1]consoCURRENT!G38868</f>
        <v>51517000</v>
      </c>
      <c r="E1730" s="34">
        <f>[1]consoCURRENT!H38868</f>
        <v>3707297.8699999996</v>
      </c>
      <c r="F1730" s="34">
        <f>[1]consoCURRENT!I38868</f>
        <v>0</v>
      </c>
      <c r="G1730" s="34">
        <f>[1]consoCURRENT!J38868</f>
        <v>0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3707297.8699999996</v>
      </c>
      <c r="O1730" s="34">
        <f>[1]consoCURRENT!R38868</f>
        <v>0</v>
      </c>
      <c r="P1730" s="34">
        <f>[1]consoCURRENT!S38868</f>
        <v>0</v>
      </c>
      <c r="Q1730" s="34">
        <f>[1]consoCURRENT!T38868</f>
        <v>0</v>
      </c>
      <c r="R1730" s="34">
        <f>[1]consoCURRENT!U38868</f>
        <v>0</v>
      </c>
      <c r="S1730" s="34">
        <f>[1]consoCURRENT!V38868</f>
        <v>0</v>
      </c>
      <c r="T1730" s="34">
        <f>[1]consoCURRENT!W38868</f>
        <v>0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3707297.8699999996</v>
      </c>
      <c r="AA1730" s="34">
        <f>D1730-Z1730</f>
        <v>47809702.130000003</v>
      </c>
      <c r="AB1730" s="41">
        <f>Z1730/D1730</f>
        <v>7.1962611759225109E-2</v>
      </c>
      <c r="AC1730" s="35"/>
      <c r="AE1730" s="37"/>
    </row>
    <row r="1731" spans="1:31" s="36" customFormat="1" ht="18" customHeight="1">
      <c r="A1731" s="40" t="s">
        <v>35</v>
      </c>
      <c r="B1731" s="34">
        <f>[1]consoCURRENT!E38981</f>
        <v>2480000</v>
      </c>
      <c r="C1731" s="34">
        <f>[1]consoCURRENT!F38981</f>
        <v>0</v>
      </c>
      <c r="D1731" s="34">
        <f>[1]consoCURRENT!G38981</f>
        <v>2480000</v>
      </c>
      <c r="E1731" s="34">
        <f>[1]consoCURRENT!H38981</f>
        <v>1133628</v>
      </c>
      <c r="F1731" s="34">
        <f>[1]consoCURRENT!I38981</f>
        <v>0</v>
      </c>
      <c r="G1731" s="34">
        <f>[1]consoCURRENT!J38981</f>
        <v>0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1133628</v>
      </c>
      <c r="O1731" s="34">
        <f>[1]consoCURRENT!R38981</f>
        <v>0</v>
      </c>
      <c r="P1731" s="34">
        <f>[1]consoCURRENT!S38981</f>
        <v>0</v>
      </c>
      <c r="Q1731" s="34">
        <f>[1]consoCURRENT!T38981</f>
        <v>0</v>
      </c>
      <c r="R1731" s="34">
        <f>[1]consoCURRENT!U38981</f>
        <v>0</v>
      </c>
      <c r="S1731" s="34">
        <f>[1]consoCURRENT!V38981</f>
        <v>0</v>
      </c>
      <c r="T1731" s="34">
        <f>[1]consoCURRENT!W38981</f>
        <v>0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>SUM(M1731:Y1731)</f>
        <v>1133628</v>
      </c>
      <c r="AA1731" s="34">
        <f>D1731-Z1731</f>
        <v>1346372</v>
      </c>
      <c r="AB1731" s="41">
        <f>Z1731/D1731</f>
        <v>0.45710806451612901</v>
      </c>
      <c r="AC1731" s="35"/>
      <c r="AE1731" s="37"/>
    </row>
    <row r="1732" spans="1:31" s="36" customFormat="1" ht="18" hidden="1" customHeight="1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>SUM(M1732:Y1732)</f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>
      <c r="A1733" s="52" t="s">
        <v>37</v>
      </c>
      <c r="B1733" s="53">
        <f>[1]consoCURRENT!E39016</f>
        <v>0</v>
      </c>
      <c r="C1733" s="53">
        <f>[1]consoCURRENT!F39016</f>
        <v>0</v>
      </c>
      <c r="D1733" s="53">
        <f>[1]consoCURRENT!G39016</f>
        <v>0</v>
      </c>
      <c r="E1733" s="53">
        <f>[1]consoCURRENT!H39016</f>
        <v>0</v>
      </c>
      <c r="F1733" s="53">
        <f>[1]consoCURRENT!I39016</f>
        <v>0</v>
      </c>
      <c r="G1733" s="53">
        <f>[1]consoCURRENT!J39016</f>
        <v>0</v>
      </c>
      <c r="H1733" s="53">
        <f>[1]consoCURRENT!K39016</f>
        <v>0</v>
      </c>
      <c r="I1733" s="53">
        <f>[1]consoCURRENT!L39016</f>
        <v>0</v>
      </c>
      <c r="J1733" s="53">
        <f>[1]consoCURRENT!M39016</f>
        <v>0</v>
      </c>
      <c r="K1733" s="53">
        <f>[1]consoCURRENT!N39016</f>
        <v>0</v>
      </c>
      <c r="L1733" s="53">
        <f>[1]consoCURRENT!O39016</f>
        <v>0</v>
      </c>
      <c r="M1733" s="53">
        <f>[1]consoCURRENT!P39016</f>
        <v>0</v>
      </c>
      <c r="N1733" s="53">
        <f>[1]consoCURRENT!Q39016</f>
        <v>0</v>
      </c>
      <c r="O1733" s="53">
        <f>[1]consoCURRENT!R39016</f>
        <v>0</v>
      </c>
      <c r="P1733" s="53">
        <f>[1]consoCURRENT!S39016</f>
        <v>0</v>
      </c>
      <c r="Q1733" s="53">
        <f>[1]consoCURRENT!T39016</f>
        <v>0</v>
      </c>
      <c r="R1733" s="53">
        <f>[1]consoCURRENT!U39016</f>
        <v>0</v>
      </c>
      <c r="S1733" s="53">
        <f>[1]consoCURRENT!V39016</f>
        <v>0</v>
      </c>
      <c r="T1733" s="53">
        <f>[1]consoCURRENT!W39016</f>
        <v>0</v>
      </c>
      <c r="U1733" s="53">
        <f>[1]consoCURRENT!X39016</f>
        <v>0</v>
      </c>
      <c r="V1733" s="53">
        <f>[1]consoCURRENT!Y39016</f>
        <v>0</v>
      </c>
      <c r="W1733" s="53">
        <f>[1]consoCURRENT!Z39016</f>
        <v>0</v>
      </c>
      <c r="X1733" s="53">
        <f>[1]consoCURRENT!AA39016</f>
        <v>0</v>
      </c>
      <c r="Y1733" s="53">
        <f>[1]consoCURRENT!AB39016</f>
        <v>0</v>
      </c>
      <c r="Z1733" s="53">
        <f>SUM(M1733:Y1733)</f>
        <v>0</v>
      </c>
      <c r="AA1733" s="53">
        <f>D1733-Z1733</f>
        <v>0</v>
      </c>
      <c r="AB1733" s="54"/>
      <c r="AC1733" s="46"/>
      <c r="AE1733" s="37"/>
    </row>
    <row r="1734" spans="1:31" s="36" customFormat="1" ht="18" customHeight="1">
      <c r="A1734" s="55" t="s">
        <v>38</v>
      </c>
      <c r="B1734" s="53">
        <f>SUM(B1730:B1733)</f>
        <v>53997000</v>
      </c>
      <c r="C1734" s="53">
        <f t="shared" ref="C1734:AA1734" si="388">SUM(C1730:C1733)</f>
        <v>0</v>
      </c>
      <c r="D1734" s="53">
        <f t="shared" si="388"/>
        <v>53997000</v>
      </c>
      <c r="E1734" s="53">
        <f t="shared" si="388"/>
        <v>4840925.8699999992</v>
      </c>
      <c r="F1734" s="53">
        <f t="shared" si="388"/>
        <v>0</v>
      </c>
      <c r="G1734" s="53">
        <f t="shared" si="388"/>
        <v>0</v>
      </c>
      <c r="H1734" s="53">
        <f t="shared" si="388"/>
        <v>0</v>
      </c>
      <c r="I1734" s="53">
        <f t="shared" si="388"/>
        <v>0</v>
      </c>
      <c r="J1734" s="53">
        <f t="shared" si="388"/>
        <v>0</v>
      </c>
      <c r="K1734" s="53">
        <f t="shared" si="388"/>
        <v>0</v>
      </c>
      <c r="L1734" s="53">
        <f t="shared" si="388"/>
        <v>0</v>
      </c>
      <c r="M1734" s="53">
        <f t="shared" si="388"/>
        <v>0</v>
      </c>
      <c r="N1734" s="53">
        <f t="shared" si="388"/>
        <v>4840925.8699999992</v>
      </c>
      <c r="O1734" s="53">
        <f t="shared" si="388"/>
        <v>0</v>
      </c>
      <c r="P1734" s="53">
        <f t="shared" si="388"/>
        <v>0</v>
      </c>
      <c r="Q1734" s="53">
        <f t="shared" si="388"/>
        <v>0</v>
      </c>
      <c r="R1734" s="53">
        <f t="shared" si="388"/>
        <v>0</v>
      </c>
      <c r="S1734" s="53">
        <f t="shared" si="388"/>
        <v>0</v>
      </c>
      <c r="T1734" s="53">
        <f t="shared" si="388"/>
        <v>0</v>
      </c>
      <c r="U1734" s="53">
        <f t="shared" si="388"/>
        <v>0</v>
      </c>
      <c r="V1734" s="53">
        <f t="shared" si="388"/>
        <v>0</v>
      </c>
      <c r="W1734" s="53">
        <f t="shared" si="388"/>
        <v>0</v>
      </c>
      <c r="X1734" s="53">
        <f t="shared" si="388"/>
        <v>0</v>
      </c>
      <c r="Y1734" s="53">
        <f t="shared" si="388"/>
        <v>0</v>
      </c>
      <c r="Z1734" s="53">
        <f t="shared" si="388"/>
        <v>4840925.8699999992</v>
      </c>
      <c r="AA1734" s="53">
        <f t="shared" si="388"/>
        <v>49156074.130000003</v>
      </c>
      <c r="AB1734" s="54">
        <f>Z1734/D1734</f>
        <v>8.965175602348277E-2</v>
      </c>
      <c r="AC1734" s="35"/>
      <c r="AE1734" s="37"/>
    </row>
    <row r="1735" spans="1:31" s="36" customFormat="1" ht="18" customHeight="1">
      <c r="A1735" s="45" t="s">
        <v>39</v>
      </c>
      <c r="B1735" s="34">
        <f>[1]consoCURRENT!E39020</f>
        <v>4263000</v>
      </c>
      <c r="C1735" s="34">
        <f>[1]consoCURRENT!F39020</f>
        <v>0</v>
      </c>
      <c r="D1735" s="34">
        <f>[1]consoCURRENT!G39020</f>
        <v>4263000</v>
      </c>
      <c r="E1735" s="34">
        <f>[1]consoCURRENT!H39020</f>
        <v>400116.24</v>
      </c>
      <c r="F1735" s="34">
        <f>[1]consoCURRENT!I39020</f>
        <v>0</v>
      </c>
      <c r="G1735" s="34">
        <f>[1]consoCURRENT!J39020</f>
        <v>0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400116.24</v>
      </c>
      <c r="O1735" s="34">
        <f>[1]consoCURRENT!R39020</f>
        <v>0</v>
      </c>
      <c r="P1735" s="34">
        <f>[1]consoCURRENT!S39020</f>
        <v>0</v>
      </c>
      <c r="Q1735" s="34">
        <f>[1]consoCURRENT!T39020</f>
        <v>0</v>
      </c>
      <c r="R1735" s="34">
        <f>[1]consoCURRENT!U39020</f>
        <v>0</v>
      </c>
      <c r="S1735" s="34">
        <f>[1]consoCURRENT!V39020</f>
        <v>0</v>
      </c>
      <c r="T1735" s="34">
        <f>[1]consoCURRENT!W39020</f>
        <v>0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>SUM(M1735:Y1735)</f>
        <v>400116.24</v>
      </c>
      <c r="AA1735" s="34">
        <f>D1735-Z1735</f>
        <v>3862883.76</v>
      </c>
      <c r="AB1735" s="41">
        <f>Z1735/D1735</f>
        <v>9.3857902885292041E-2</v>
      </c>
      <c r="AC1735" s="35"/>
      <c r="AE1735" s="37"/>
    </row>
    <row r="1736" spans="1:31" s="36" customFormat="1" ht="18" customHeight="1">
      <c r="A1736" s="42" t="s">
        <v>40</v>
      </c>
      <c r="B1736" s="43">
        <f>B1735+B1734</f>
        <v>58260000</v>
      </c>
      <c r="C1736" s="43">
        <f t="shared" ref="C1736:AA1736" si="389">C1735+C1734</f>
        <v>0</v>
      </c>
      <c r="D1736" s="43">
        <f t="shared" si="389"/>
        <v>58260000</v>
      </c>
      <c r="E1736" s="43">
        <f t="shared" si="389"/>
        <v>5241042.1099999994</v>
      </c>
      <c r="F1736" s="43">
        <f t="shared" si="389"/>
        <v>0</v>
      </c>
      <c r="G1736" s="43">
        <f t="shared" si="389"/>
        <v>0</v>
      </c>
      <c r="H1736" s="43">
        <f t="shared" si="389"/>
        <v>0</v>
      </c>
      <c r="I1736" s="43">
        <f t="shared" si="389"/>
        <v>0</v>
      </c>
      <c r="J1736" s="43">
        <f t="shared" si="389"/>
        <v>0</v>
      </c>
      <c r="K1736" s="43">
        <f t="shared" si="389"/>
        <v>0</v>
      </c>
      <c r="L1736" s="43">
        <f t="shared" si="389"/>
        <v>0</v>
      </c>
      <c r="M1736" s="43">
        <f t="shared" si="389"/>
        <v>0</v>
      </c>
      <c r="N1736" s="43">
        <f t="shared" si="389"/>
        <v>5241042.1099999994</v>
      </c>
      <c r="O1736" s="43">
        <f t="shared" si="389"/>
        <v>0</v>
      </c>
      <c r="P1736" s="43">
        <f t="shared" si="389"/>
        <v>0</v>
      </c>
      <c r="Q1736" s="43">
        <f t="shared" si="389"/>
        <v>0</v>
      </c>
      <c r="R1736" s="43">
        <f t="shared" si="389"/>
        <v>0</v>
      </c>
      <c r="S1736" s="43">
        <f t="shared" si="389"/>
        <v>0</v>
      </c>
      <c r="T1736" s="43">
        <f t="shared" si="389"/>
        <v>0</v>
      </c>
      <c r="U1736" s="43">
        <f t="shared" si="389"/>
        <v>0</v>
      </c>
      <c r="V1736" s="43">
        <f t="shared" si="389"/>
        <v>0</v>
      </c>
      <c r="W1736" s="43">
        <f t="shared" si="389"/>
        <v>0</v>
      </c>
      <c r="X1736" s="43">
        <f t="shared" si="389"/>
        <v>0</v>
      </c>
      <c r="Y1736" s="43">
        <f t="shared" si="389"/>
        <v>0</v>
      </c>
      <c r="Z1736" s="43">
        <f t="shared" si="389"/>
        <v>5241042.1099999994</v>
      </c>
      <c r="AA1736" s="43">
        <f t="shared" si="389"/>
        <v>53018957.890000001</v>
      </c>
      <c r="AB1736" s="44">
        <f>Z1736/D1736</f>
        <v>8.9959528149673867E-2</v>
      </c>
      <c r="AC1736" s="46"/>
      <c r="AE1736" s="37">
        <f>[1]TARA!T862</f>
        <v>5241042.1099999994</v>
      </c>
    </row>
    <row r="1737" spans="1:31" s="36" customFormat="1" ht="15" customHeight="1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9" customHeight="1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>
      <c r="A1740" s="40" t="s">
        <v>34</v>
      </c>
      <c r="B1740" s="34">
        <f>[1]consoCURRENT!E39081</f>
        <v>52581000</v>
      </c>
      <c r="C1740" s="34">
        <f>[1]consoCURRENT!F39081</f>
        <v>0</v>
      </c>
      <c r="D1740" s="34">
        <f>[1]consoCURRENT!G39081</f>
        <v>52581000</v>
      </c>
      <c r="E1740" s="34">
        <f>[1]consoCURRENT!H39081</f>
        <v>3559695</v>
      </c>
      <c r="F1740" s="34">
        <f>[1]consoCURRENT!I39081</f>
        <v>0</v>
      </c>
      <c r="G1740" s="34">
        <f>[1]consoCURRENT!J39081</f>
        <v>0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3559695</v>
      </c>
      <c r="O1740" s="34">
        <f>[1]consoCURRENT!R39081</f>
        <v>0</v>
      </c>
      <c r="P1740" s="34">
        <f>[1]consoCURRENT!S39081</f>
        <v>0</v>
      </c>
      <c r="Q1740" s="34">
        <f>[1]consoCURRENT!T39081</f>
        <v>0</v>
      </c>
      <c r="R1740" s="34">
        <f>[1]consoCURRENT!U39081</f>
        <v>0</v>
      </c>
      <c r="S1740" s="34">
        <f>[1]consoCURRENT!V39081</f>
        <v>0</v>
      </c>
      <c r="T1740" s="34">
        <f>[1]consoCURRENT!W39081</f>
        <v>0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3559695</v>
      </c>
      <c r="AA1740" s="34">
        <f>D1740-Z1740</f>
        <v>49021305</v>
      </c>
      <c r="AB1740" s="41">
        <f>Z1740/D1740</f>
        <v>6.7699263992696976E-2</v>
      </c>
      <c r="AC1740" s="35"/>
      <c r="AE1740" s="37"/>
    </row>
    <row r="1741" spans="1:31" s="36" customFormat="1" ht="18" customHeight="1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55947.45</v>
      </c>
      <c r="F1741" s="34">
        <f>[1]consoCURRENT!I39194</f>
        <v>0</v>
      </c>
      <c r="G1741" s="34">
        <f>[1]consoCURRENT!J39194</f>
        <v>0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55947.45</v>
      </c>
      <c r="O1741" s="34">
        <f>[1]consoCURRENT!R39194</f>
        <v>0</v>
      </c>
      <c r="P1741" s="34">
        <f>[1]consoCURRENT!S39194</f>
        <v>0</v>
      </c>
      <c r="Q1741" s="34">
        <f>[1]consoCURRENT!T39194</f>
        <v>0</v>
      </c>
      <c r="R1741" s="34">
        <f>[1]consoCURRENT!U39194</f>
        <v>0</v>
      </c>
      <c r="S1741" s="34">
        <f>[1]consoCURRENT!V39194</f>
        <v>0</v>
      </c>
      <c r="T1741" s="34">
        <f>[1]consoCURRENT!W39194</f>
        <v>0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>SUM(M1741:Y1741)</f>
        <v>55947.45</v>
      </c>
      <c r="AA1741" s="34">
        <f>D1741-Z1741</f>
        <v>2171052.5499999998</v>
      </c>
      <c r="AB1741" s="41">
        <f>Z1741/D1741</f>
        <v>2.5122339470139199E-2</v>
      </c>
      <c r="AC1741" s="35"/>
      <c r="AE1741" s="37"/>
    </row>
    <row r="1742" spans="1:31" s="36" customFormat="1" ht="18" hidden="1" customHeight="1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>SUM(M1742:Y1742)</f>
        <v>0</v>
      </c>
      <c r="AA1742" s="34">
        <f>D1742-Z1742</f>
        <v>0</v>
      </c>
      <c r="AB1742" s="41"/>
      <c r="AC1742" s="35"/>
      <c r="AE1742" s="37"/>
    </row>
    <row r="1743" spans="1:31" s="36" customFormat="1" ht="18" hidden="1" customHeight="1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>SUM(M1743:Y1743)</f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>
      <c r="A1744" s="42" t="s">
        <v>38</v>
      </c>
      <c r="B1744" s="43">
        <f>SUM(B1740:B1743)</f>
        <v>54808000</v>
      </c>
      <c r="C1744" s="43">
        <f t="shared" ref="C1744:AA1744" si="390">SUM(C1740:C1743)</f>
        <v>0</v>
      </c>
      <c r="D1744" s="43">
        <f t="shared" si="390"/>
        <v>54808000</v>
      </c>
      <c r="E1744" s="43">
        <f t="shared" si="390"/>
        <v>3615642.45</v>
      </c>
      <c r="F1744" s="43">
        <f t="shared" si="390"/>
        <v>0</v>
      </c>
      <c r="G1744" s="43">
        <f t="shared" si="390"/>
        <v>0</v>
      </c>
      <c r="H1744" s="43">
        <f t="shared" si="390"/>
        <v>0</v>
      </c>
      <c r="I1744" s="43">
        <f t="shared" si="390"/>
        <v>0</v>
      </c>
      <c r="J1744" s="43">
        <f t="shared" si="390"/>
        <v>0</v>
      </c>
      <c r="K1744" s="43">
        <f t="shared" si="390"/>
        <v>0</v>
      </c>
      <c r="L1744" s="43">
        <f t="shared" si="390"/>
        <v>0</v>
      </c>
      <c r="M1744" s="43">
        <f t="shared" si="390"/>
        <v>0</v>
      </c>
      <c r="N1744" s="43">
        <f t="shared" si="390"/>
        <v>3615642.45</v>
      </c>
      <c r="O1744" s="43">
        <f t="shared" si="390"/>
        <v>0</v>
      </c>
      <c r="P1744" s="43">
        <f t="shared" si="390"/>
        <v>0</v>
      </c>
      <c r="Q1744" s="43">
        <f t="shared" si="390"/>
        <v>0</v>
      </c>
      <c r="R1744" s="43">
        <f t="shared" si="390"/>
        <v>0</v>
      </c>
      <c r="S1744" s="43">
        <f t="shared" si="390"/>
        <v>0</v>
      </c>
      <c r="T1744" s="43">
        <f t="shared" si="390"/>
        <v>0</v>
      </c>
      <c r="U1744" s="43">
        <f t="shared" si="390"/>
        <v>0</v>
      </c>
      <c r="V1744" s="43">
        <f t="shared" si="390"/>
        <v>0</v>
      </c>
      <c r="W1744" s="43">
        <f t="shared" si="390"/>
        <v>0</v>
      </c>
      <c r="X1744" s="43">
        <f t="shared" si="390"/>
        <v>0</v>
      </c>
      <c r="Y1744" s="43">
        <f t="shared" si="390"/>
        <v>0</v>
      </c>
      <c r="Z1744" s="43">
        <f t="shared" si="390"/>
        <v>3615642.45</v>
      </c>
      <c r="AA1744" s="43">
        <f t="shared" si="390"/>
        <v>51192357.549999997</v>
      </c>
      <c r="AB1744" s="44">
        <f>Z1744/D1744</f>
        <v>6.596924627791563E-2</v>
      </c>
      <c r="AC1744" s="35"/>
      <c r="AE1744" s="37"/>
    </row>
    <row r="1745" spans="1:31" s="36" customFormat="1" ht="18" customHeight="1">
      <c r="A1745" s="45" t="s">
        <v>39</v>
      </c>
      <c r="B1745" s="34">
        <f>[1]consoCURRENT!E39233</f>
        <v>4560000</v>
      </c>
      <c r="C1745" s="34">
        <f>[1]consoCURRENT!F39233</f>
        <v>0</v>
      </c>
      <c r="D1745" s="34">
        <f>[1]consoCURRENT!G39233</f>
        <v>4560000</v>
      </c>
      <c r="E1745" s="34">
        <f>[1]consoCURRENT!H39233</f>
        <v>396716.4</v>
      </c>
      <c r="F1745" s="34">
        <f>[1]consoCURRENT!I39233</f>
        <v>0</v>
      </c>
      <c r="G1745" s="34">
        <f>[1]consoCURRENT!J39233</f>
        <v>0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396716.4</v>
      </c>
      <c r="O1745" s="34">
        <f>[1]consoCURRENT!R39233</f>
        <v>0</v>
      </c>
      <c r="P1745" s="34">
        <f>[1]consoCURRENT!S39233</f>
        <v>0</v>
      </c>
      <c r="Q1745" s="34">
        <f>[1]consoCURRENT!T39233</f>
        <v>0</v>
      </c>
      <c r="R1745" s="34">
        <f>[1]consoCURRENT!U39233</f>
        <v>0</v>
      </c>
      <c r="S1745" s="34">
        <f>[1]consoCURRENT!V39233</f>
        <v>0</v>
      </c>
      <c r="T1745" s="34">
        <f>[1]consoCURRENT!W39233</f>
        <v>0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>SUM(M1745:Y1745)</f>
        <v>396716.4</v>
      </c>
      <c r="AA1745" s="34">
        <f>D1745-Z1745</f>
        <v>4163283.6</v>
      </c>
      <c r="AB1745" s="41">
        <f>Z1745/D1745</f>
        <v>8.699921052631579E-2</v>
      </c>
      <c r="AC1745" s="35"/>
      <c r="AE1745" s="37"/>
    </row>
    <row r="1746" spans="1:31" s="36" customFormat="1" ht="18" customHeight="1">
      <c r="A1746" s="42" t="s">
        <v>40</v>
      </c>
      <c r="B1746" s="43">
        <f>B1745+B1744</f>
        <v>59368000</v>
      </c>
      <c r="C1746" s="43">
        <f t="shared" ref="C1746:AA1746" si="391">C1745+C1744</f>
        <v>0</v>
      </c>
      <c r="D1746" s="43">
        <f t="shared" si="391"/>
        <v>59368000</v>
      </c>
      <c r="E1746" s="43">
        <f t="shared" si="391"/>
        <v>4012358.85</v>
      </c>
      <c r="F1746" s="43">
        <f t="shared" si="391"/>
        <v>0</v>
      </c>
      <c r="G1746" s="43">
        <f t="shared" si="391"/>
        <v>0</v>
      </c>
      <c r="H1746" s="43">
        <f t="shared" si="391"/>
        <v>0</v>
      </c>
      <c r="I1746" s="43">
        <f t="shared" si="391"/>
        <v>0</v>
      </c>
      <c r="J1746" s="43">
        <f t="shared" si="391"/>
        <v>0</v>
      </c>
      <c r="K1746" s="43">
        <f t="shared" si="391"/>
        <v>0</v>
      </c>
      <c r="L1746" s="43">
        <f t="shared" si="391"/>
        <v>0</v>
      </c>
      <c r="M1746" s="43">
        <f t="shared" si="391"/>
        <v>0</v>
      </c>
      <c r="N1746" s="43">
        <f t="shared" si="391"/>
        <v>4012358.85</v>
      </c>
      <c r="O1746" s="43">
        <f t="shared" si="391"/>
        <v>0</v>
      </c>
      <c r="P1746" s="43">
        <f t="shared" si="391"/>
        <v>0</v>
      </c>
      <c r="Q1746" s="43">
        <f t="shared" si="391"/>
        <v>0</v>
      </c>
      <c r="R1746" s="43">
        <f t="shared" si="391"/>
        <v>0</v>
      </c>
      <c r="S1746" s="43">
        <f t="shared" si="391"/>
        <v>0</v>
      </c>
      <c r="T1746" s="43">
        <f t="shared" si="391"/>
        <v>0</v>
      </c>
      <c r="U1746" s="43">
        <f t="shared" si="391"/>
        <v>0</v>
      </c>
      <c r="V1746" s="43">
        <f t="shared" si="391"/>
        <v>0</v>
      </c>
      <c r="W1746" s="43">
        <f t="shared" si="391"/>
        <v>0</v>
      </c>
      <c r="X1746" s="43">
        <f t="shared" si="391"/>
        <v>0</v>
      </c>
      <c r="Y1746" s="43">
        <f t="shared" si="391"/>
        <v>0</v>
      </c>
      <c r="Z1746" s="43">
        <f t="shared" si="391"/>
        <v>4012358.85</v>
      </c>
      <c r="AA1746" s="43">
        <f t="shared" si="391"/>
        <v>55355641.149999999</v>
      </c>
      <c r="AB1746" s="44">
        <f>Z1746/D1746</f>
        <v>6.7584537966581329E-2</v>
      </c>
      <c r="AC1746" s="46"/>
      <c r="AE1746" s="37">
        <f>[1]TARA!T1075</f>
        <v>4012358.85</v>
      </c>
    </row>
    <row r="1747" spans="1:31" s="36" customFormat="1" ht="10.7" customHeight="1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>
      <c r="A1750" s="40" t="s">
        <v>34</v>
      </c>
      <c r="B1750" s="34">
        <f>[1]consoCURRENT!E39294</f>
        <v>57672000</v>
      </c>
      <c r="C1750" s="34">
        <f>[1]consoCURRENT!F39294</f>
        <v>0</v>
      </c>
      <c r="D1750" s="34">
        <f>[1]consoCURRENT!G39294</f>
        <v>57672000</v>
      </c>
      <c r="E1750" s="34">
        <f>[1]consoCURRENT!H39294</f>
        <v>4165993.2</v>
      </c>
      <c r="F1750" s="34">
        <f>[1]consoCURRENT!I39294</f>
        <v>0</v>
      </c>
      <c r="G1750" s="34">
        <f>[1]consoCURRENT!J39294</f>
        <v>0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4165993.2</v>
      </c>
      <c r="O1750" s="34">
        <f>[1]consoCURRENT!R39294</f>
        <v>0</v>
      </c>
      <c r="P1750" s="34">
        <f>[1]consoCURRENT!S39294</f>
        <v>0</v>
      </c>
      <c r="Q1750" s="34">
        <f>[1]consoCURRENT!T39294</f>
        <v>0</v>
      </c>
      <c r="R1750" s="34">
        <f>[1]consoCURRENT!U39294</f>
        <v>0</v>
      </c>
      <c r="S1750" s="34">
        <f>[1]consoCURRENT!V39294</f>
        <v>0</v>
      </c>
      <c r="T1750" s="34">
        <f>[1]consoCURRENT!W39294</f>
        <v>0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4165993.2</v>
      </c>
      <c r="AA1750" s="34">
        <f>D1750-Z1750</f>
        <v>53506006.799999997</v>
      </c>
      <c r="AB1750" s="41">
        <f>Z1750/D1750</f>
        <v>7.2235975863503957E-2</v>
      </c>
      <c r="AC1750" s="35"/>
      <c r="AE1750" s="37"/>
    </row>
    <row r="1751" spans="1:31" s="36" customFormat="1" ht="18" customHeight="1">
      <c r="A1751" s="40" t="s">
        <v>35</v>
      </c>
      <c r="B1751" s="34">
        <f>[1]consoCURRENT!E39407</f>
        <v>3455000</v>
      </c>
      <c r="C1751" s="34">
        <f>[1]consoCURRENT!F39407</f>
        <v>0</v>
      </c>
      <c r="D1751" s="34">
        <f>[1]consoCURRENT!G39407</f>
        <v>3455000</v>
      </c>
      <c r="E1751" s="34">
        <f>[1]consoCURRENT!H39407</f>
        <v>626050</v>
      </c>
      <c r="F1751" s="34">
        <f>[1]consoCURRENT!I39407</f>
        <v>0</v>
      </c>
      <c r="G1751" s="34">
        <f>[1]consoCURRENT!J39407</f>
        <v>0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626050</v>
      </c>
      <c r="O1751" s="34">
        <f>[1]consoCURRENT!R39407</f>
        <v>0</v>
      </c>
      <c r="P1751" s="34">
        <f>[1]consoCURRENT!S39407</f>
        <v>0</v>
      </c>
      <c r="Q1751" s="34">
        <f>[1]consoCURRENT!T39407</f>
        <v>0</v>
      </c>
      <c r="R1751" s="34">
        <f>[1]consoCURRENT!U39407</f>
        <v>0</v>
      </c>
      <c r="S1751" s="34">
        <f>[1]consoCURRENT!V39407</f>
        <v>0</v>
      </c>
      <c r="T1751" s="34">
        <f>[1]consoCURRENT!W39407</f>
        <v>0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>SUM(M1751:Y1751)</f>
        <v>626050</v>
      </c>
      <c r="AA1751" s="34">
        <f>D1751-Z1751</f>
        <v>2828950</v>
      </c>
      <c r="AB1751" s="41">
        <f>Z1751/D1751</f>
        <v>0.18120115774240231</v>
      </c>
      <c r="AC1751" s="35"/>
      <c r="AE1751" s="37"/>
    </row>
    <row r="1752" spans="1:31" s="36" customFormat="1" ht="18" hidden="1" customHeight="1">
      <c r="A1752" s="52" t="s">
        <v>36</v>
      </c>
      <c r="B1752" s="53">
        <f>[1]consoCURRENT!E39413</f>
        <v>0</v>
      </c>
      <c r="C1752" s="53">
        <f>[1]consoCURRENT!F39413</f>
        <v>0</v>
      </c>
      <c r="D1752" s="53">
        <f>[1]consoCURRENT!G39413</f>
        <v>0</v>
      </c>
      <c r="E1752" s="53">
        <f>[1]consoCURRENT!H39413</f>
        <v>0</v>
      </c>
      <c r="F1752" s="53">
        <f>[1]consoCURRENT!I39413</f>
        <v>0</v>
      </c>
      <c r="G1752" s="53">
        <f>[1]consoCURRENT!J39413</f>
        <v>0</v>
      </c>
      <c r="H1752" s="53">
        <f>[1]consoCURRENT!K39413</f>
        <v>0</v>
      </c>
      <c r="I1752" s="53">
        <f>[1]consoCURRENT!L39413</f>
        <v>0</v>
      </c>
      <c r="J1752" s="53">
        <f>[1]consoCURRENT!M39413</f>
        <v>0</v>
      </c>
      <c r="K1752" s="53">
        <f>[1]consoCURRENT!N39413</f>
        <v>0</v>
      </c>
      <c r="L1752" s="53">
        <f>[1]consoCURRENT!O39413</f>
        <v>0</v>
      </c>
      <c r="M1752" s="53">
        <f>[1]consoCURRENT!P39413</f>
        <v>0</v>
      </c>
      <c r="N1752" s="53">
        <f>[1]consoCURRENT!Q39413</f>
        <v>0</v>
      </c>
      <c r="O1752" s="53">
        <f>[1]consoCURRENT!R39413</f>
        <v>0</v>
      </c>
      <c r="P1752" s="53">
        <f>[1]consoCURRENT!S39413</f>
        <v>0</v>
      </c>
      <c r="Q1752" s="53">
        <f>[1]consoCURRENT!T39413</f>
        <v>0</v>
      </c>
      <c r="R1752" s="53">
        <f>[1]consoCURRENT!U39413</f>
        <v>0</v>
      </c>
      <c r="S1752" s="53">
        <f>[1]consoCURRENT!V39413</f>
        <v>0</v>
      </c>
      <c r="T1752" s="53">
        <f>[1]consoCURRENT!W39413</f>
        <v>0</v>
      </c>
      <c r="U1752" s="53">
        <f>[1]consoCURRENT!X39413</f>
        <v>0</v>
      </c>
      <c r="V1752" s="53">
        <f>[1]consoCURRENT!Y39413</f>
        <v>0</v>
      </c>
      <c r="W1752" s="53">
        <f>[1]consoCURRENT!Z39413</f>
        <v>0</v>
      </c>
      <c r="X1752" s="53">
        <f>[1]consoCURRENT!AA39413</f>
        <v>0</v>
      </c>
      <c r="Y1752" s="53">
        <f>[1]consoCURRENT!AB39413</f>
        <v>0</v>
      </c>
      <c r="Z1752" s="53">
        <f>SUM(M1752:Y1752)</f>
        <v>0</v>
      </c>
      <c r="AA1752" s="53">
        <f>D1752-Z1752</f>
        <v>0</v>
      </c>
      <c r="AB1752" s="41"/>
      <c r="AC1752" s="53"/>
      <c r="AE1752" s="37"/>
    </row>
    <row r="1753" spans="1:31" s="36" customFormat="1" ht="18" customHeight="1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>SUM(M1753:Y1753)</f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>
      <c r="A1754" s="42" t="s">
        <v>38</v>
      </c>
      <c r="B1754" s="43">
        <f>SUM(B1750:B1753)</f>
        <v>61127000</v>
      </c>
      <c r="C1754" s="43">
        <f t="shared" ref="C1754:AA1754" si="392">SUM(C1750:C1753)</f>
        <v>0</v>
      </c>
      <c r="D1754" s="43">
        <f t="shared" si="392"/>
        <v>61127000</v>
      </c>
      <c r="E1754" s="43">
        <f t="shared" si="392"/>
        <v>4792043.2</v>
      </c>
      <c r="F1754" s="43">
        <f t="shared" si="392"/>
        <v>0</v>
      </c>
      <c r="G1754" s="43">
        <f t="shared" si="392"/>
        <v>0</v>
      </c>
      <c r="H1754" s="43">
        <f t="shared" si="392"/>
        <v>0</v>
      </c>
      <c r="I1754" s="43">
        <f t="shared" si="392"/>
        <v>0</v>
      </c>
      <c r="J1754" s="43">
        <f t="shared" si="392"/>
        <v>0</v>
      </c>
      <c r="K1754" s="43">
        <f t="shared" si="392"/>
        <v>0</v>
      </c>
      <c r="L1754" s="43">
        <f t="shared" si="392"/>
        <v>0</v>
      </c>
      <c r="M1754" s="43">
        <f t="shared" si="392"/>
        <v>0</v>
      </c>
      <c r="N1754" s="43">
        <f t="shared" si="392"/>
        <v>4792043.2</v>
      </c>
      <c r="O1754" s="43">
        <f t="shared" si="392"/>
        <v>0</v>
      </c>
      <c r="P1754" s="43">
        <f t="shared" si="392"/>
        <v>0</v>
      </c>
      <c r="Q1754" s="43">
        <f t="shared" si="392"/>
        <v>0</v>
      </c>
      <c r="R1754" s="43">
        <f t="shared" si="392"/>
        <v>0</v>
      </c>
      <c r="S1754" s="43">
        <f t="shared" si="392"/>
        <v>0</v>
      </c>
      <c r="T1754" s="43">
        <f t="shared" si="392"/>
        <v>0</v>
      </c>
      <c r="U1754" s="43">
        <f t="shared" si="392"/>
        <v>0</v>
      </c>
      <c r="V1754" s="43">
        <f t="shared" si="392"/>
        <v>0</v>
      </c>
      <c r="W1754" s="43">
        <f t="shared" si="392"/>
        <v>0</v>
      </c>
      <c r="X1754" s="43">
        <f t="shared" si="392"/>
        <v>0</v>
      </c>
      <c r="Y1754" s="43">
        <f t="shared" si="392"/>
        <v>0</v>
      </c>
      <c r="Z1754" s="43">
        <f t="shared" si="392"/>
        <v>4792043.2</v>
      </c>
      <c r="AA1754" s="43">
        <f t="shared" si="392"/>
        <v>56334956.799999997</v>
      </c>
      <c r="AB1754" s="44">
        <f>Z1754/D1754</f>
        <v>7.839486969751501E-2</v>
      </c>
      <c r="AC1754" s="35"/>
      <c r="AE1754" s="37"/>
    </row>
    <row r="1755" spans="1:31" s="36" customFormat="1" ht="14.45" customHeight="1">
      <c r="A1755" s="45" t="s">
        <v>39</v>
      </c>
      <c r="B1755" s="34">
        <f>[1]consoCURRENT!E39446</f>
        <v>4832000</v>
      </c>
      <c r="C1755" s="34">
        <f>[1]consoCURRENT!F39446</f>
        <v>0</v>
      </c>
      <c r="D1755" s="34">
        <f>[1]consoCURRENT!G39446</f>
        <v>4832000</v>
      </c>
      <c r="E1755" s="34">
        <f>[1]consoCURRENT!H39446</f>
        <v>429464.76</v>
      </c>
      <c r="F1755" s="34">
        <f>[1]consoCURRENT!I39446</f>
        <v>0</v>
      </c>
      <c r="G1755" s="34">
        <f>[1]consoCURRENT!J39446</f>
        <v>0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429464.76</v>
      </c>
      <c r="O1755" s="34">
        <f>[1]consoCURRENT!R39446</f>
        <v>0</v>
      </c>
      <c r="P1755" s="34">
        <f>[1]consoCURRENT!S39446</f>
        <v>0</v>
      </c>
      <c r="Q1755" s="34">
        <f>[1]consoCURRENT!T39446</f>
        <v>0</v>
      </c>
      <c r="R1755" s="34">
        <f>[1]consoCURRENT!U39446</f>
        <v>0</v>
      </c>
      <c r="S1755" s="34">
        <f>[1]consoCURRENT!V39446</f>
        <v>0</v>
      </c>
      <c r="T1755" s="34">
        <f>[1]consoCURRENT!W39446</f>
        <v>0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>SUM(M1755:Y1755)</f>
        <v>429464.76</v>
      </c>
      <c r="AA1755" s="34">
        <f>D1755-Z1755</f>
        <v>4402535.24</v>
      </c>
      <c r="AB1755" s="41">
        <f>Z1755/D1755</f>
        <v>8.8879296357615892E-2</v>
      </c>
      <c r="AC1755" s="35"/>
      <c r="AE1755" s="37"/>
    </row>
    <row r="1756" spans="1:31" s="36" customFormat="1" ht="18" customHeight="1">
      <c r="A1756" s="42" t="s">
        <v>40</v>
      </c>
      <c r="B1756" s="43">
        <f>B1755+B1754</f>
        <v>65959000</v>
      </c>
      <c r="C1756" s="43">
        <f t="shared" ref="C1756:AA1756" si="393">C1755+C1754</f>
        <v>0</v>
      </c>
      <c r="D1756" s="43">
        <f t="shared" si="393"/>
        <v>65959000</v>
      </c>
      <c r="E1756" s="43">
        <f t="shared" si="393"/>
        <v>5221507.96</v>
      </c>
      <c r="F1756" s="43">
        <f t="shared" si="393"/>
        <v>0</v>
      </c>
      <c r="G1756" s="43">
        <f t="shared" si="393"/>
        <v>0</v>
      </c>
      <c r="H1756" s="43">
        <f t="shared" si="393"/>
        <v>0</v>
      </c>
      <c r="I1756" s="43">
        <f t="shared" si="393"/>
        <v>0</v>
      </c>
      <c r="J1756" s="43">
        <f t="shared" si="393"/>
        <v>0</v>
      </c>
      <c r="K1756" s="43">
        <f t="shared" si="393"/>
        <v>0</v>
      </c>
      <c r="L1756" s="43">
        <f t="shared" si="393"/>
        <v>0</v>
      </c>
      <c r="M1756" s="43">
        <f t="shared" si="393"/>
        <v>0</v>
      </c>
      <c r="N1756" s="43">
        <f t="shared" si="393"/>
        <v>5221507.96</v>
      </c>
      <c r="O1756" s="43">
        <f t="shared" si="393"/>
        <v>0</v>
      </c>
      <c r="P1756" s="43">
        <f t="shared" si="393"/>
        <v>0</v>
      </c>
      <c r="Q1756" s="43">
        <f t="shared" si="393"/>
        <v>0</v>
      </c>
      <c r="R1756" s="43">
        <f t="shared" si="393"/>
        <v>0</v>
      </c>
      <c r="S1756" s="43">
        <f t="shared" si="393"/>
        <v>0</v>
      </c>
      <c r="T1756" s="43">
        <f t="shared" si="393"/>
        <v>0</v>
      </c>
      <c r="U1756" s="43">
        <f t="shared" si="393"/>
        <v>0</v>
      </c>
      <c r="V1756" s="43">
        <f t="shared" si="393"/>
        <v>0</v>
      </c>
      <c r="W1756" s="43">
        <f t="shared" si="393"/>
        <v>0</v>
      </c>
      <c r="X1756" s="43">
        <f t="shared" si="393"/>
        <v>0</v>
      </c>
      <c r="Y1756" s="43">
        <f t="shared" si="393"/>
        <v>0</v>
      </c>
      <c r="Z1756" s="43">
        <f t="shared" si="393"/>
        <v>5221507.96</v>
      </c>
      <c r="AA1756" s="43">
        <f t="shared" si="393"/>
        <v>60737492.039999999</v>
      </c>
      <c r="AB1756" s="44">
        <f>Z1756/D1756</f>
        <v>7.9162933943813574E-2</v>
      </c>
      <c r="AC1756" s="46"/>
      <c r="AE1756" s="37">
        <f>[1]TARA!T1288</f>
        <v>5221507.96</v>
      </c>
    </row>
    <row r="1757" spans="1:31" s="36" customFormat="1" ht="15" customHeight="1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>
      <c r="A1760" s="40" t="s">
        <v>34</v>
      </c>
      <c r="B1760" s="34">
        <f>[1]consoCURRENT!E39507</f>
        <v>70991000</v>
      </c>
      <c r="C1760" s="34">
        <f>[1]consoCURRENT!F39507</f>
        <v>0</v>
      </c>
      <c r="D1760" s="34">
        <f>[1]consoCURRENT!G39507</f>
        <v>70991000</v>
      </c>
      <c r="E1760" s="34">
        <f>[1]consoCURRENT!H39507</f>
        <v>4680227.4499999993</v>
      </c>
      <c r="F1760" s="34">
        <f>[1]consoCURRENT!I39507</f>
        <v>0</v>
      </c>
      <c r="G1760" s="34">
        <f>[1]consoCURRENT!J39507</f>
        <v>0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4680227.4499999993</v>
      </c>
      <c r="O1760" s="34">
        <f>[1]consoCURRENT!R39507</f>
        <v>0</v>
      </c>
      <c r="P1760" s="34">
        <f>[1]consoCURRENT!S39507</f>
        <v>0</v>
      </c>
      <c r="Q1760" s="34">
        <f>[1]consoCURRENT!T39507</f>
        <v>0</v>
      </c>
      <c r="R1760" s="34">
        <f>[1]consoCURRENT!U39507</f>
        <v>0</v>
      </c>
      <c r="S1760" s="34">
        <f>[1]consoCURRENT!V39507</f>
        <v>0</v>
      </c>
      <c r="T1760" s="34">
        <f>[1]consoCURRENT!W39507</f>
        <v>0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4680227.4499999993</v>
      </c>
      <c r="AA1760" s="34">
        <f>D1760-Z1760</f>
        <v>66310772.549999997</v>
      </c>
      <c r="AB1760" s="41">
        <f>Z1760/D1760</f>
        <v>6.5927053429307936E-2</v>
      </c>
      <c r="AC1760" s="35"/>
      <c r="AE1760" s="37"/>
    </row>
    <row r="1761" spans="1:31" s="36" customFormat="1" ht="18" customHeight="1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0</v>
      </c>
      <c r="F1761" s="34">
        <f>[1]consoCURRENT!I39620</f>
        <v>0</v>
      </c>
      <c r="G1761" s="34">
        <f>[1]consoCURRENT!J39620</f>
        <v>0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0</v>
      </c>
      <c r="O1761" s="34">
        <f>[1]consoCURRENT!R39620</f>
        <v>0</v>
      </c>
      <c r="P1761" s="34">
        <f>[1]consoCURRENT!S39620</f>
        <v>0</v>
      </c>
      <c r="Q1761" s="34">
        <f>[1]consoCURRENT!T39620</f>
        <v>0</v>
      </c>
      <c r="R1761" s="34">
        <f>[1]consoCURRENT!U39620</f>
        <v>0</v>
      </c>
      <c r="S1761" s="34">
        <f>[1]consoCURRENT!V39620</f>
        <v>0</v>
      </c>
      <c r="T1761" s="34">
        <f>[1]consoCURRENT!W39620</f>
        <v>0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>SUM(M1761:Y1761)</f>
        <v>0</v>
      </c>
      <c r="AA1761" s="34">
        <f>D1761-Z1761</f>
        <v>4192000</v>
      </c>
      <c r="AB1761" s="41">
        <f>Z1761/D1761</f>
        <v>0</v>
      </c>
      <c r="AC1761" s="35"/>
      <c r="AE1761" s="37"/>
    </row>
    <row r="1762" spans="1:31" s="36" customFormat="1" ht="18" hidden="1" customHeight="1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>SUM(M1762:Y1762)</f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>SUM(M1763:Y1763)</f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>
      <c r="A1764" s="42" t="s">
        <v>38</v>
      </c>
      <c r="B1764" s="43">
        <f>SUM(B1760:B1763)</f>
        <v>75183000</v>
      </c>
      <c r="C1764" s="43">
        <f t="shared" ref="C1764:AA1764" si="394">SUM(C1760:C1763)</f>
        <v>0</v>
      </c>
      <c r="D1764" s="43">
        <f t="shared" si="394"/>
        <v>75183000</v>
      </c>
      <c r="E1764" s="43">
        <f t="shared" si="394"/>
        <v>4680227.4499999993</v>
      </c>
      <c r="F1764" s="43">
        <f t="shared" si="394"/>
        <v>0</v>
      </c>
      <c r="G1764" s="43">
        <f t="shared" si="394"/>
        <v>0</v>
      </c>
      <c r="H1764" s="43">
        <f t="shared" si="394"/>
        <v>0</v>
      </c>
      <c r="I1764" s="43">
        <f t="shared" si="394"/>
        <v>0</v>
      </c>
      <c r="J1764" s="43">
        <f t="shared" si="394"/>
        <v>0</v>
      </c>
      <c r="K1764" s="43">
        <f t="shared" si="394"/>
        <v>0</v>
      </c>
      <c r="L1764" s="43">
        <f t="shared" si="394"/>
        <v>0</v>
      </c>
      <c r="M1764" s="43">
        <f t="shared" si="394"/>
        <v>0</v>
      </c>
      <c r="N1764" s="43">
        <f t="shared" si="394"/>
        <v>4680227.4499999993</v>
      </c>
      <c r="O1764" s="43">
        <f t="shared" si="394"/>
        <v>0</v>
      </c>
      <c r="P1764" s="43">
        <f t="shared" si="394"/>
        <v>0</v>
      </c>
      <c r="Q1764" s="43">
        <f t="shared" si="394"/>
        <v>0</v>
      </c>
      <c r="R1764" s="43">
        <f t="shared" si="394"/>
        <v>0</v>
      </c>
      <c r="S1764" s="43">
        <f t="shared" si="394"/>
        <v>0</v>
      </c>
      <c r="T1764" s="43">
        <f t="shared" si="394"/>
        <v>0</v>
      </c>
      <c r="U1764" s="43">
        <f t="shared" si="394"/>
        <v>0</v>
      </c>
      <c r="V1764" s="43">
        <f t="shared" si="394"/>
        <v>0</v>
      </c>
      <c r="W1764" s="43">
        <f t="shared" si="394"/>
        <v>0</v>
      </c>
      <c r="X1764" s="43">
        <f t="shared" si="394"/>
        <v>0</v>
      </c>
      <c r="Y1764" s="43">
        <f t="shared" si="394"/>
        <v>0</v>
      </c>
      <c r="Z1764" s="43">
        <f t="shared" si="394"/>
        <v>4680227.4499999993</v>
      </c>
      <c r="AA1764" s="43">
        <f t="shared" si="394"/>
        <v>70502772.549999997</v>
      </c>
      <c r="AB1764" s="44">
        <f>Z1764/D1764</f>
        <v>6.2251139885346411E-2</v>
      </c>
      <c r="AC1764" s="35"/>
      <c r="AE1764" s="37"/>
    </row>
    <row r="1765" spans="1:31" s="36" customFormat="1" ht="18" customHeight="1">
      <c r="A1765" s="45" t="s">
        <v>39</v>
      </c>
      <c r="B1765" s="34">
        <f>[1]consoCURRENT!E39659</f>
        <v>5709000</v>
      </c>
      <c r="C1765" s="34">
        <f>[1]consoCURRENT!F39659</f>
        <v>0</v>
      </c>
      <c r="D1765" s="34">
        <f>[1]consoCURRENT!G39659</f>
        <v>5709000</v>
      </c>
      <c r="E1765" s="34">
        <f>[1]consoCURRENT!H39659</f>
        <v>0</v>
      </c>
      <c r="F1765" s="34">
        <f>[1]consoCURRENT!I39659</f>
        <v>0</v>
      </c>
      <c r="G1765" s="34">
        <f>[1]consoCURRENT!J39659</f>
        <v>0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0</v>
      </c>
      <c r="O1765" s="34">
        <f>[1]consoCURRENT!R39659</f>
        <v>0</v>
      </c>
      <c r="P1765" s="34">
        <f>[1]consoCURRENT!S39659</f>
        <v>0</v>
      </c>
      <c r="Q1765" s="34">
        <f>[1]consoCURRENT!T39659</f>
        <v>0</v>
      </c>
      <c r="R1765" s="34">
        <f>[1]consoCURRENT!U39659</f>
        <v>0</v>
      </c>
      <c r="S1765" s="34">
        <f>[1]consoCURRENT!V39659</f>
        <v>0</v>
      </c>
      <c r="T1765" s="34">
        <f>[1]consoCURRENT!W39659</f>
        <v>0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>SUM(M1765:Y1765)</f>
        <v>0</v>
      </c>
      <c r="AA1765" s="34">
        <f>D1765-Z1765</f>
        <v>5709000</v>
      </c>
      <c r="AB1765" s="41">
        <f>Z1765/D1765</f>
        <v>0</v>
      </c>
      <c r="AC1765" s="35"/>
      <c r="AE1765" s="37"/>
    </row>
    <row r="1766" spans="1:31" s="36" customFormat="1" ht="18" customHeight="1">
      <c r="A1766" s="42" t="s">
        <v>40</v>
      </c>
      <c r="B1766" s="43">
        <f>B1765+B1764</f>
        <v>80892000</v>
      </c>
      <c r="C1766" s="43">
        <f t="shared" ref="C1766:AA1766" si="395">C1765+C1764</f>
        <v>0</v>
      </c>
      <c r="D1766" s="43">
        <f t="shared" si="395"/>
        <v>80892000</v>
      </c>
      <c r="E1766" s="43">
        <f t="shared" si="395"/>
        <v>4680227.4499999993</v>
      </c>
      <c r="F1766" s="43">
        <f t="shared" si="395"/>
        <v>0</v>
      </c>
      <c r="G1766" s="43">
        <f t="shared" si="395"/>
        <v>0</v>
      </c>
      <c r="H1766" s="43">
        <f t="shared" si="395"/>
        <v>0</v>
      </c>
      <c r="I1766" s="43">
        <f t="shared" si="395"/>
        <v>0</v>
      </c>
      <c r="J1766" s="43">
        <f t="shared" si="395"/>
        <v>0</v>
      </c>
      <c r="K1766" s="43">
        <f t="shared" si="395"/>
        <v>0</v>
      </c>
      <c r="L1766" s="43">
        <f t="shared" si="395"/>
        <v>0</v>
      </c>
      <c r="M1766" s="43">
        <f t="shared" si="395"/>
        <v>0</v>
      </c>
      <c r="N1766" s="43">
        <f t="shared" si="395"/>
        <v>4680227.4499999993</v>
      </c>
      <c r="O1766" s="43">
        <f t="shared" si="395"/>
        <v>0</v>
      </c>
      <c r="P1766" s="43">
        <f t="shared" si="395"/>
        <v>0</v>
      </c>
      <c r="Q1766" s="43">
        <f t="shared" si="395"/>
        <v>0</v>
      </c>
      <c r="R1766" s="43">
        <f t="shared" si="395"/>
        <v>0</v>
      </c>
      <c r="S1766" s="43">
        <f t="shared" si="395"/>
        <v>0</v>
      </c>
      <c r="T1766" s="43">
        <f t="shared" si="395"/>
        <v>0</v>
      </c>
      <c r="U1766" s="43">
        <f t="shared" si="395"/>
        <v>0</v>
      </c>
      <c r="V1766" s="43">
        <f t="shared" si="395"/>
        <v>0</v>
      </c>
      <c r="W1766" s="43">
        <f t="shared" si="395"/>
        <v>0</v>
      </c>
      <c r="X1766" s="43">
        <f t="shared" si="395"/>
        <v>0</v>
      </c>
      <c r="Y1766" s="43">
        <f t="shared" si="395"/>
        <v>0</v>
      </c>
      <c r="Z1766" s="43">
        <f t="shared" si="395"/>
        <v>4680227.4499999993</v>
      </c>
      <c r="AA1766" s="43">
        <f t="shared" si="395"/>
        <v>76211772.549999997</v>
      </c>
      <c r="AB1766" s="44">
        <f>Z1766/D1766</f>
        <v>5.7857729441724758E-2</v>
      </c>
      <c r="AC1766" s="46"/>
      <c r="AE1766" s="37">
        <f>[1]TARA!T1501</f>
        <v>4680227.4499999993</v>
      </c>
    </row>
    <row r="1767" spans="1:31" s="36" customFormat="1" ht="15" customHeight="1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>
      <c r="A1770" s="40" t="s">
        <v>34</v>
      </c>
      <c r="B1770" s="34">
        <f>[1]consoCURRENT!E39720</f>
        <v>63847000</v>
      </c>
      <c r="C1770" s="34">
        <f>[1]consoCURRENT!F39720</f>
        <v>0</v>
      </c>
      <c r="D1770" s="34">
        <f>[1]consoCURRENT!G39720</f>
        <v>63847000</v>
      </c>
      <c r="E1770" s="34">
        <f>[1]consoCURRENT!H39720</f>
        <v>5083057.2600000007</v>
      </c>
      <c r="F1770" s="34">
        <f>[1]consoCURRENT!I39720</f>
        <v>0</v>
      </c>
      <c r="G1770" s="34">
        <f>[1]consoCURRENT!J39720</f>
        <v>0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5083057.2600000007</v>
      </c>
      <c r="O1770" s="34">
        <f>[1]consoCURRENT!R39720</f>
        <v>0</v>
      </c>
      <c r="P1770" s="34">
        <f>[1]consoCURRENT!S39720</f>
        <v>0</v>
      </c>
      <c r="Q1770" s="34">
        <f>[1]consoCURRENT!T39720</f>
        <v>0</v>
      </c>
      <c r="R1770" s="34">
        <f>[1]consoCURRENT!U39720</f>
        <v>0</v>
      </c>
      <c r="S1770" s="34">
        <f>[1]consoCURRENT!V39720</f>
        <v>0</v>
      </c>
      <c r="T1770" s="34">
        <f>[1]consoCURRENT!W39720</f>
        <v>0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5083057.2600000007</v>
      </c>
      <c r="AA1770" s="34">
        <f>D1770-Z1770</f>
        <v>58763942.740000002</v>
      </c>
      <c r="AB1770" s="41">
        <f>Z1770/D1770</f>
        <v>7.961309474211789E-2</v>
      </c>
      <c r="AC1770" s="35"/>
      <c r="AE1770" s="37"/>
    </row>
    <row r="1771" spans="1:31" s="36" customFormat="1" ht="18" customHeight="1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66143.239999999991</v>
      </c>
      <c r="F1771" s="34">
        <f>[1]consoCURRENT!I39833</f>
        <v>0</v>
      </c>
      <c r="G1771" s="34">
        <f>[1]consoCURRENT!J39833</f>
        <v>0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66143.239999999991</v>
      </c>
      <c r="O1771" s="34">
        <f>[1]consoCURRENT!R39833</f>
        <v>0</v>
      </c>
      <c r="P1771" s="34">
        <f>[1]consoCURRENT!S39833</f>
        <v>0</v>
      </c>
      <c r="Q1771" s="34">
        <f>[1]consoCURRENT!T39833</f>
        <v>0</v>
      </c>
      <c r="R1771" s="34">
        <f>[1]consoCURRENT!U39833</f>
        <v>0</v>
      </c>
      <c r="S1771" s="34">
        <f>[1]consoCURRENT!V39833</f>
        <v>0</v>
      </c>
      <c r="T1771" s="34">
        <f>[1]consoCURRENT!W39833</f>
        <v>0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>SUM(M1771:Y1771)</f>
        <v>66143.239999999991</v>
      </c>
      <c r="AA1771" s="34">
        <f>D1771-Z1771</f>
        <v>2557856.7599999998</v>
      </c>
      <c r="AB1771" s="41">
        <f>Z1771/D1771</f>
        <v>2.5207027439024386E-2</v>
      </c>
      <c r="AC1771" s="35"/>
      <c r="AE1771" s="37"/>
    </row>
    <row r="1772" spans="1:31" s="36" customFormat="1" ht="18" hidden="1" customHeight="1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>SUM(M1772:Y1772)</f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>SUM(M1773:Y1773)</f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>
      <c r="A1774" s="42" t="s">
        <v>38</v>
      </c>
      <c r="B1774" s="43">
        <f>SUM(B1770:B1773)</f>
        <v>66471000</v>
      </c>
      <c r="C1774" s="43">
        <f t="shared" ref="C1774:AA1774" si="396">SUM(C1770:C1773)</f>
        <v>0</v>
      </c>
      <c r="D1774" s="43">
        <f t="shared" si="396"/>
        <v>66471000</v>
      </c>
      <c r="E1774" s="43">
        <f t="shared" si="396"/>
        <v>5149200.5000000009</v>
      </c>
      <c r="F1774" s="43">
        <f t="shared" si="396"/>
        <v>0</v>
      </c>
      <c r="G1774" s="43">
        <f t="shared" si="396"/>
        <v>0</v>
      </c>
      <c r="H1774" s="43">
        <f t="shared" si="396"/>
        <v>0</v>
      </c>
      <c r="I1774" s="43">
        <f t="shared" si="396"/>
        <v>0</v>
      </c>
      <c r="J1774" s="43">
        <f t="shared" si="396"/>
        <v>0</v>
      </c>
      <c r="K1774" s="43">
        <f t="shared" si="396"/>
        <v>0</v>
      </c>
      <c r="L1774" s="43">
        <f t="shared" si="396"/>
        <v>0</v>
      </c>
      <c r="M1774" s="43">
        <f t="shared" si="396"/>
        <v>0</v>
      </c>
      <c r="N1774" s="43">
        <f t="shared" si="396"/>
        <v>5149200.5000000009</v>
      </c>
      <c r="O1774" s="43">
        <f t="shared" si="396"/>
        <v>0</v>
      </c>
      <c r="P1774" s="43">
        <f t="shared" si="396"/>
        <v>0</v>
      </c>
      <c r="Q1774" s="43">
        <f t="shared" si="396"/>
        <v>0</v>
      </c>
      <c r="R1774" s="43">
        <f t="shared" si="396"/>
        <v>0</v>
      </c>
      <c r="S1774" s="43">
        <f t="shared" si="396"/>
        <v>0</v>
      </c>
      <c r="T1774" s="43">
        <f t="shared" si="396"/>
        <v>0</v>
      </c>
      <c r="U1774" s="43">
        <f t="shared" si="396"/>
        <v>0</v>
      </c>
      <c r="V1774" s="43">
        <f t="shared" si="396"/>
        <v>0</v>
      </c>
      <c r="W1774" s="43">
        <f t="shared" si="396"/>
        <v>0</v>
      </c>
      <c r="X1774" s="43">
        <f t="shared" si="396"/>
        <v>0</v>
      </c>
      <c r="Y1774" s="43">
        <f t="shared" si="396"/>
        <v>0</v>
      </c>
      <c r="Z1774" s="43">
        <f t="shared" si="396"/>
        <v>5149200.5000000009</v>
      </c>
      <c r="AA1774" s="43">
        <f t="shared" si="396"/>
        <v>61321799.5</v>
      </c>
      <c r="AB1774" s="44">
        <f>Z1774/D1774</f>
        <v>7.7465368356125247E-2</v>
      </c>
      <c r="AC1774" s="35"/>
      <c r="AE1774" s="37"/>
    </row>
    <row r="1775" spans="1:31" s="36" customFormat="1" ht="18" customHeight="1">
      <c r="A1775" s="45" t="s">
        <v>39</v>
      </c>
      <c r="B1775" s="34">
        <f>[1]consoCURRENT!E39872</f>
        <v>5286000</v>
      </c>
      <c r="C1775" s="34">
        <f>[1]consoCURRENT!F39872</f>
        <v>0</v>
      </c>
      <c r="D1775" s="34">
        <f>[1]consoCURRENT!G39872</f>
        <v>5286000</v>
      </c>
      <c r="E1775" s="34">
        <f>[1]consoCURRENT!H39872</f>
        <v>518747.58</v>
      </c>
      <c r="F1775" s="34">
        <f>[1]consoCURRENT!I39872</f>
        <v>0</v>
      </c>
      <c r="G1775" s="34">
        <f>[1]consoCURRENT!J39872</f>
        <v>0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518747.58</v>
      </c>
      <c r="O1775" s="34">
        <f>[1]consoCURRENT!R39872</f>
        <v>0</v>
      </c>
      <c r="P1775" s="34">
        <f>[1]consoCURRENT!S39872</f>
        <v>0</v>
      </c>
      <c r="Q1775" s="34">
        <f>[1]consoCURRENT!T39872</f>
        <v>0</v>
      </c>
      <c r="R1775" s="34">
        <f>[1]consoCURRENT!U39872</f>
        <v>0</v>
      </c>
      <c r="S1775" s="34">
        <f>[1]consoCURRENT!V39872</f>
        <v>0</v>
      </c>
      <c r="T1775" s="34">
        <f>[1]consoCURRENT!W39872</f>
        <v>0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>SUM(M1775:Y1775)</f>
        <v>518747.58</v>
      </c>
      <c r="AA1775" s="34">
        <f>D1775-Z1775</f>
        <v>4767252.42</v>
      </c>
      <c r="AB1775" s="41">
        <f>Z1775/D1775</f>
        <v>9.8136129398410904E-2</v>
      </c>
      <c r="AC1775" s="35"/>
      <c r="AE1775" s="37"/>
    </row>
    <row r="1776" spans="1:31" s="36" customFormat="1" ht="18" customHeight="1">
      <c r="A1776" s="42" t="s">
        <v>40</v>
      </c>
      <c r="B1776" s="43">
        <f>B1775+B1774</f>
        <v>71757000</v>
      </c>
      <c r="C1776" s="43">
        <f t="shared" ref="C1776:AA1776" si="397">C1775+C1774</f>
        <v>0</v>
      </c>
      <c r="D1776" s="43">
        <f t="shared" si="397"/>
        <v>71757000</v>
      </c>
      <c r="E1776" s="43">
        <f t="shared" si="397"/>
        <v>5667948.080000001</v>
      </c>
      <c r="F1776" s="43">
        <f t="shared" si="397"/>
        <v>0</v>
      </c>
      <c r="G1776" s="43">
        <f t="shared" si="397"/>
        <v>0</v>
      </c>
      <c r="H1776" s="43">
        <f t="shared" si="397"/>
        <v>0</v>
      </c>
      <c r="I1776" s="43">
        <f t="shared" si="397"/>
        <v>0</v>
      </c>
      <c r="J1776" s="43">
        <f t="shared" si="397"/>
        <v>0</v>
      </c>
      <c r="K1776" s="43">
        <f t="shared" si="397"/>
        <v>0</v>
      </c>
      <c r="L1776" s="43">
        <f t="shared" si="397"/>
        <v>0</v>
      </c>
      <c r="M1776" s="43">
        <f t="shared" si="397"/>
        <v>0</v>
      </c>
      <c r="N1776" s="43">
        <f t="shared" si="397"/>
        <v>5667948.080000001</v>
      </c>
      <c r="O1776" s="43">
        <f t="shared" si="397"/>
        <v>0</v>
      </c>
      <c r="P1776" s="43">
        <f t="shared" si="397"/>
        <v>0</v>
      </c>
      <c r="Q1776" s="43">
        <f t="shared" si="397"/>
        <v>0</v>
      </c>
      <c r="R1776" s="43">
        <f t="shared" si="397"/>
        <v>0</v>
      </c>
      <c r="S1776" s="43">
        <f t="shared" si="397"/>
        <v>0</v>
      </c>
      <c r="T1776" s="43">
        <f t="shared" si="397"/>
        <v>0</v>
      </c>
      <c r="U1776" s="43">
        <f t="shared" si="397"/>
        <v>0</v>
      </c>
      <c r="V1776" s="43">
        <f t="shared" si="397"/>
        <v>0</v>
      </c>
      <c r="W1776" s="43">
        <f t="shared" si="397"/>
        <v>0</v>
      </c>
      <c r="X1776" s="43">
        <f t="shared" si="397"/>
        <v>0</v>
      </c>
      <c r="Y1776" s="43">
        <f t="shared" si="397"/>
        <v>0</v>
      </c>
      <c r="Z1776" s="43">
        <f t="shared" si="397"/>
        <v>5667948.080000001</v>
      </c>
      <c r="AA1776" s="43">
        <f t="shared" si="397"/>
        <v>66089051.920000002</v>
      </c>
      <c r="AB1776" s="44">
        <f>Z1776/D1776</f>
        <v>7.8988085901027086E-2</v>
      </c>
      <c r="AC1776" s="46"/>
      <c r="AE1776" s="37">
        <f>[1]TARA!T1714</f>
        <v>5667948.080000001</v>
      </c>
    </row>
    <row r="1777" spans="1:31" s="36" customFormat="1" ht="15" customHeight="1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>
        <f>AE1776-Z1776</f>
        <v>0</v>
      </c>
    </row>
    <row r="1778" spans="1:31" s="36" customFormat="1" ht="15" customHeight="1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>
      <c r="A1780" s="40" t="s">
        <v>34</v>
      </c>
      <c r="B1780" s="34">
        <f>[1]consoCURRENT!E39933</f>
        <v>56592000</v>
      </c>
      <c r="C1780" s="34">
        <f>[1]consoCURRENT!F39933</f>
        <v>0</v>
      </c>
      <c r="D1780" s="34">
        <f>[1]consoCURRENT!G39933</f>
        <v>56592000</v>
      </c>
      <c r="E1780" s="34">
        <f>[1]consoCURRENT!H39933</f>
        <v>3483325.84</v>
      </c>
      <c r="F1780" s="34">
        <f>[1]consoCURRENT!I39933</f>
        <v>0</v>
      </c>
      <c r="G1780" s="34">
        <f>[1]consoCURRENT!J39933</f>
        <v>0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3483325.84</v>
      </c>
      <c r="O1780" s="34">
        <f>[1]consoCURRENT!R39933</f>
        <v>0</v>
      </c>
      <c r="P1780" s="34">
        <f>[1]consoCURRENT!S39933</f>
        <v>0</v>
      </c>
      <c r="Q1780" s="34">
        <f>[1]consoCURRENT!T39933</f>
        <v>0</v>
      </c>
      <c r="R1780" s="34">
        <f>[1]consoCURRENT!U39933</f>
        <v>0</v>
      </c>
      <c r="S1780" s="34">
        <f>[1]consoCURRENT!V39933</f>
        <v>0</v>
      </c>
      <c r="T1780" s="34">
        <f>[1]consoCURRENT!W39933</f>
        <v>0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3483325.84</v>
      </c>
      <c r="AA1780" s="34">
        <f>D1780-Z1780</f>
        <v>53108674.159999996</v>
      </c>
      <c r="AB1780" s="41">
        <f>Z1780/D1780</f>
        <v>6.1551559230986708E-2</v>
      </c>
      <c r="AC1780" s="35"/>
      <c r="AE1780" s="37"/>
    </row>
    <row r="1781" spans="1:31" s="36" customFormat="1" ht="18" customHeight="1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1431010.6</v>
      </c>
      <c r="F1781" s="34">
        <f>[1]consoCURRENT!I40046</f>
        <v>0</v>
      </c>
      <c r="G1781" s="34">
        <f>[1]consoCURRENT!J40046</f>
        <v>0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1431010.6</v>
      </c>
      <c r="O1781" s="34">
        <f>[1]consoCURRENT!R40046</f>
        <v>0</v>
      </c>
      <c r="P1781" s="34">
        <f>[1]consoCURRENT!S40046</f>
        <v>0</v>
      </c>
      <c r="Q1781" s="34">
        <f>[1]consoCURRENT!T40046</f>
        <v>0</v>
      </c>
      <c r="R1781" s="34">
        <f>[1]consoCURRENT!U40046</f>
        <v>0</v>
      </c>
      <c r="S1781" s="34">
        <f>[1]consoCURRENT!V40046</f>
        <v>0</v>
      </c>
      <c r="T1781" s="34">
        <f>[1]consoCURRENT!W40046</f>
        <v>0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>SUM(M1781:Y1781)</f>
        <v>1431010.6</v>
      </c>
      <c r="AA1781" s="34">
        <f>D1781-Z1781</f>
        <v>2239989.4</v>
      </c>
      <c r="AB1781" s="41">
        <f>Z1781/D1781</f>
        <v>0.38981492781258514</v>
      </c>
      <c r="AC1781" s="35"/>
      <c r="AE1781" s="37"/>
    </row>
    <row r="1782" spans="1:31" s="36" customFormat="1" ht="18" hidden="1" customHeight="1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>SUM(M1782:Y1782)</f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>SUM(M1783:Y1783)</f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>
      <c r="A1784" s="42" t="s">
        <v>38</v>
      </c>
      <c r="B1784" s="43">
        <f>SUM(B1780:B1783)</f>
        <v>60263000</v>
      </c>
      <c r="C1784" s="43">
        <f t="shared" ref="C1784:AA1784" si="398">SUM(C1780:C1783)</f>
        <v>0</v>
      </c>
      <c r="D1784" s="43">
        <f t="shared" si="398"/>
        <v>60263000</v>
      </c>
      <c r="E1784" s="43">
        <f t="shared" si="398"/>
        <v>4914336.4399999995</v>
      </c>
      <c r="F1784" s="43">
        <f t="shared" si="398"/>
        <v>0</v>
      </c>
      <c r="G1784" s="43">
        <f t="shared" si="398"/>
        <v>0</v>
      </c>
      <c r="H1784" s="43">
        <f t="shared" si="398"/>
        <v>0</v>
      </c>
      <c r="I1784" s="43">
        <f t="shared" si="398"/>
        <v>0</v>
      </c>
      <c r="J1784" s="43">
        <f t="shared" si="398"/>
        <v>0</v>
      </c>
      <c r="K1784" s="43">
        <f t="shared" si="398"/>
        <v>0</v>
      </c>
      <c r="L1784" s="43">
        <f t="shared" si="398"/>
        <v>0</v>
      </c>
      <c r="M1784" s="43">
        <f t="shared" si="398"/>
        <v>0</v>
      </c>
      <c r="N1784" s="43">
        <f t="shared" si="398"/>
        <v>4914336.4399999995</v>
      </c>
      <c r="O1784" s="43">
        <f t="shared" si="398"/>
        <v>0</v>
      </c>
      <c r="P1784" s="43">
        <f t="shared" si="398"/>
        <v>0</v>
      </c>
      <c r="Q1784" s="43">
        <f t="shared" si="398"/>
        <v>0</v>
      </c>
      <c r="R1784" s="43">
        <f t="shared" si="398"/>
        <v>0</v>
      </c>
      <c r="S1784" s="43">
        <f t="shared" si="398"/>
        <v>0</v>
      </c>
      <c r="T1784" s="43">
        <f t="shared" si="398"/>
        <v>0</v>
      </c>
      <c r="U1784" s="43">
        <f t="shared" si="398"/>
        <v>0</v>
      </c>
      <c r="V1784" s="43">
        <f t="shared" si="398"/>
        <v>0</v>
      </c>
      <c r="W1784" s="43">
        <f t="shared" si="398"/>
        <v>0</v>
      </c>
      <c r="X1784" s="43">
        <f t="shared" si="398"/>
        <v>0</v>
      </c>
      <c r="Y1784" s="43">
        <f t="shared" si="398"/>
        <v>0</v>
      </c>
      <c r="Z1784" s="43">
        <f t="shared" si="398"/>
        <v>4914336.4399999995</v>
      </c>
      <c r="AA1784" s="43">
        <f t="shared" si="398"/>
        <v>55348663.559999995</v>
      </c>
      <c r="AB1784" s="44">
        <f>Z1784/D1784</f>
        <v>8.1548154589051319E-2</v>
      </c>
      <c r="AC1784" s="35"/>
      <c r="AE1784" s="37"/>
    </row>
    <row r="1785" spans="1:31" s="36" customFormat="1" ht="18" customHeight="1">
      <c r="A1785" s="45" t="s">
        <v>39</v>
      </c>
      <c r="B1785" s="34">
        <f>[1]consoCURRENT!E40085</f>
        <v>4717000</v>
      </c>
      <c r="C1785" s="34">
        <f>[1]consoCURRENT!F40085</f>
        <v>0</v>
      </c>
      <c r="D1785" s="34">
        <f>[1]consoCURRENT!G40085</f>
        <v>4717000</v>
      </c>
      <c r="E1785" s="34">
        <f>[1]consoCURRENT!H40085</f>
        <v>374045.34</v>
      </c>
      <c r="F1785" s="34">
        <f>[1]consoCURRENT!I40085</f>
        <v>0</v>
      </c>
      <c r="G1785" s="34">
        <f>[1]consoCURRENT!J40085</f>
        <v>0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374045.34</v>
      </c>
      <c r="O1785" s="34">
        <f>[1]consoCURRENT!R40085</f>
        <v>0</v>
      </c>
      <c r="P1785" s="34">
        <f>[1]consoCURRENT!S40085</f>
        <v>0</v>
      </c>
      <c r="Q1785" s="34">
        <f>[1]consoCURRENT!T40085</f>
        <v>0</v>
      </c>
      <c r="R1785" s="34">
        <f>[1]consoCURRENT!U40085</f>
        <v>0</v>
      </c>
      <c r="S1785" s="34">
        <f>[1]consoCURRENT!V40085</f>
        <v>0</v>
      </c>
      <c r="T1785" s="34">
        <f>[1]consoCURRENT!W40085</f>
        <v>0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>SUM(M1785:Y1785)</f>
        <v>374045.34</v>
      </c>
      <c r="AA1785" s="34">
        <f>D1785-Z1785</f>
        <v>4342954.66</v>
      </c>
      <c r="AB1785" s="41">
        <f>Z1785/D1785</f>
        <v>7.9297294890820436E-2</v>
      </c>
      <c r="AC1785" s="35"/>
      <c r="AE1785" s="37"/>
    </row>
    <row r="1786" spans="1:31" s="36" customFormat="1" ht="18" customHeight="1">
      <c r="A1786" s="42" t="s">
        <v>40</v>
      </c>
      <c r="B1786" s="43">
        <f>B1785+B1784</f>
        <v>64980000</v>
      </c>
      <c r="C1786" s="43">
        <f t="shared" ref="C1786:AA1786" si="399">C1785+C1784</f>
        <v>0</v>
      </c>
      <c r="D1786" s="43">
        <f t="shared" si="399"/>
        <v>64980000</v>
      </c>
      <c r="E1786" s="43">
        <f t="shared" si="399"/>
        <v>5288381.7799999993</v>
      </c>
      <c r="F1786" s="43">
        <f t="shared" si="399"/>
        <v>0</v>
      </c>
      <c r="G1786" s="43">
        <f t="shared" si="399"/>
        <v>0</v>
      </c>
      <c r="H1786" s="43">
        <f t="shared" si="399"/>
        <v>0</v>
      </c>
      <c r="I1786" s="43">
        <f t="shared" si="399"/>
        <v>0</v>
      </c>
      <c r="J1786" s="43">
        <f t="shared" si="399"/>
        <v>0</v>
      </c>
      <c r="K1786" s="43">
        <f t="shared" si="399"/>
        <v>0</v>
      </c>
      <c r="L1786" s="43">
        <f t="shared" si="399"/>
        <v>0</v>
      </c>
      <c r="M1786" s="43">
        <f t="shared" si="399"/>
        <v>0</v>
      </c>
      <c r="N1786" s="43">
        <f t="shared" si="399"/>
        <v>5288381.7799999993</v>
      </c>
      <c r="O1786" s="43">
        <f t="shared" si="399"/>
        <v>0</v>
      </c>
      <c r="P1786" s="43">
        <f t="shared" si="399"/>
        <v>0</v>
      </c>
      <c r="Q1786" s="43">
        <f t="shared" si="399"/>
        <v>0</v>
      </c>
      <c r="R1786" s="43">
        <f t="shared" si="399"/>
        <v>0</v>
      </c>
      <c r="S1786" s="43">
        <f t="shared" si="399"/>
        <v>0</v>
      </c>
      <c r="T1786" s="43">
        <f t="shared" si="399"/>
        <v>0</v>
      </c>
      <c r="U1786" s="43">
        <f t="shared" si="399"/>
        <v>0</v>
      </c>
      <c r="V1786" s="43">
        <f t="shared" si="399"/>
        <v>0</v>
      </c>
      <c r="W1786" s="43">
        <f t="shared" si="399"/>
        <v>0</v>
      </c>
      <c r="X1786" s="43">
        <f t="shared" si="399"/>
        <v>0</v>
      </c>
      <c r="Y1786" s="43">
        <f t="shared" si="399"/>
        <v>0</v>
      </c>
      <c r="Z1786" s="43">
        <f t="shared" si="399"/>
        <v>5288381.7799999993</v>
      </c>
      <c r="AA1786" s="43">
        <f t="shared" si="399"/>
        <v>59691618.219999999</v>
      </c>
      <c r="AB1786" s="44">
        <f>Z1786/D1786</f>
        <v>8.1384761157279148E-2</v>
      </c>
      <c r="AC1786" s="46"/>
      <c r="AE1786" s="37">
        <f>[1]TARA!T1927</f>
        <v>5288381.7799999993</v>
      </c>
    </row>
    <row r="1787" spans="1:31" s="36" customFormat="1" ht="15" customHeight="1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>
      <c r="A1790" s="40" t="s">
        <v>34</v>
      </c>
      <c r="B1790" s="34">
        <f>[1]consoCURRENT!E40146</f>
        <v>65181000</v>
      </c>
      <c r="C1790" s="34">
        <f>[1]consoCURRENT!F40146</f>
        <v>0</v>
      </c>
      <c r="D1790" s="34">
        <f>[1]consoCURRENT!G40146</f>
        <v>65181000</v>
      </c>
      <c r="E1790" s="34">
        <f>[1]consoCURRENT!H40146</f>
        <v>4679798.24</v>
      </c>
      <c r="F1790" s="34">
        <f>[1]consoCURRENT!I40146</f>
        <v>0</v>
      </c>
      <c r="G1790" s="34">
        <f>[1]consoCURRENT!J40146</f>
        <v>0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4679798.24</v>
      </c>
      <c r="O1790" s="34">
        <f>[1]consoCURRENT!R40146</f>
        <v>0</v>
      </c>
      <c r="P1790" s="34">
        <f>[1]consoCURRENT!S40146</f>
        <v>0</v>
      </c>
      <c r="Q1790" s="34">
        <f>[1]consoCURRENT!T40146</f>
        <v>0</v>
      </c>
      <c r="R1790" s="34">
        <f>[1]consoCURRENT!U40146</f>
        <v>0</v>
      </c>
      <c r="S1790" s="34">
        <f>[1]consoCURRENT!V40146</f>
        <v>0</v>
      </c>
      <c r="T1790" s="34">
        <f>[1]consoCURRENT!W40146</f>
        <v>0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4679798.24</v>
      </c>
      <c r="AA1790" s="34">
        <f>D1790-Z1790</f>
        <v>60501201.759999998</v>
      </c>
      <c r="AB1790" s="41">
        <f>Z1790/D1790</f>
        <v>7.179696905539959E-2</v>
      </c>
      <c r="AC1790" s="35"/>
      <c r="AE1790" s="37"/>
    </row>
    <row r="1791" spans="1:31" s="36" customFormat="1" ht="18" customHeight="1">
      <c r="A1791" s="40" t="s">
        <v>35</v>
      </c>
      <c r="B1791" s="34">
        <f>[1]consoCURRENT!E40259</f>
        <v>2257000</v>
      </c>
      <c r="C1791" s="34">
        <f>[1]consoCURRENT!F40259</f>
        <v>0</v>
      </c>
      <c r="D1791" s="34">
        <f>[1]consoCURRENT!G40259</f>
        <v>2257000</v>
      </c>
      <c r="E1791" s="34">
        <f>[1]consoCURRENT!H40259</f>
        <v>0</v>
      </c>
      <c r="F1791" s="34">
        <f>[1]consoCURRENT!I40259</f>
        <v>0</v>
      </c>
      <c r="G1791" s="34">
        <f>[1]consoCURRENT!J40259</f>
        <v>0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0</v>
      </c>
      <c r="O1791" s="34">
        <f>[1]consoCURRENT!R40259</f>
        <v>0</v>
      </c>
      <c r="P1791" s="34">
        <f>[1]consoCURRENT!S40259</f>
        <v>0</v>
      </c>
      <c r="Q1791" s="34">
        <f>[1]consoCURRENT!T40259</f>
        <v>0</v>
      </c>
      <c r="R1791" s="34">
        <f>[1]consoCURRENT!U40259</f>
        <v>0</v>
      </c>
      <c r="S1791" s="34">
        <f>[1]consoCURRENT!V40259</f>
        <v>0</v>
      </c>
      <c r="T1791" s="34">
        <f>[1]consoCURRENT!W40259</f>
        <v>0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>SUM(M1791:Y1791)</f>
        <v>0</v>
      </c>
      <c r="AA1791" s="34">
        <f>D1791-Z1791</f>
        <v>2257000</v>
      </c>
      <c r="AB1791" s="41">
        <f>Z1791/D1791</f>
        <v>0</v>
      </c>
      <c r="AC1791" s="35"/>
      <c r="AE1791" s="37"/>
    </row>
    <row r="1792" spans="1:31" s="36" customFormat="1" ht="18" hidden="1" customHeight="1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>SUM(M1792:Y1792)</f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>SUM(M1793:Y1793)</f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>
      <c r="A1794" s="42" t="s">
        <v>38</v>
      </c>
      <c r="B1794" s="43">
        <f>SUM(B1790:B1793)</f>
        <v>67438000</v>
      </c>
      <c r="C1794" s="43">
        <f t="shared" ref="C1794:AA1794" si="400">SUM(C1790:C1793)</f>
        <v>0</v>
      </c>
      <c r="D1794" s="43">
        <f t="shared" si="400"/>
        <v>67438000</v>
      </c>
      <c r="E1794" s="43">
        <f t="shared" si="400"/>
        <v>4679798.24</v>
      </c>
      <c r="F1794" s="43">
        <f t="shared" si="400"/>
        <v>0</v>
      </c>
      <c r="G1794" s="43">
        <f t="shared" si="400"/>
        <v>0</v>
      </c>
      <c r="H1794" s="43">
        <f t="shared" si="400"/>
        <v>0</v>
      </c>
      <c r="I1794" s="43">
        <f t="shared" si="400"/>
        <v>0</v>
      </c>
      <c r="J1794" s="43">
        <f t="shared" si="400"/>
        <v>0</v>
      </c>
      <c r="K1794" s="43">
        <f t="shared" si="400"/>
        <v>0</v>
      </c>
      <c r="L1794" s="43">
        <f t="shared" si="400"/>
        <v>0</v>
      </c>
      <c r="M1794" s="43">
        <f t="shared" si="400"/>
        <v>0</v>
      </c>
      <c r="N1794" s="43">
        <f t="shared" si="400"/>
        <v>4679798.24</v>
      </c>
      <c r="O1794" s="43">
        <f t="shared" si="400"/>
        <v>0</v>
      </c>
      <c r="P1794" s="43">
        <f t="shared" si="400"/>
        <v>0</v>
      </c>
      <c r="Q1794" s="43">
        <f t="shared" si="400"/>
        <v>0</v>
      </c>
      <c r="R1794" s="43">
        <f t="shared" si="400"/>
        <v>0</v>
      </c>
      <c r="S1794" s="43">
        <f t="shared" si="400"/>
        <v>0</v>
      </c>
      <c r="T1794" s="43">
        <f t="shared" si="400"/>
        <v>0</v>
      </c>
      <c r="U1794" s="43">
        <f t="shared" si="400"/>
        <v>0</v>
      </c>
      <c r="V1794" s="43">
        <f t="shared" si="400"/>
        <v>0</v>
      </c>
      <c r="W1794" s="43">
        <f t="shared" si="400"/>
        <v>0</v>
      </c>
      <c r="X1794" s="43">
        <f t="shared" si="400"/>
        <v>0</v>
      </c>
      <c r="Y1794" s="43">
        <f t="shared" si="400"/>
        <v>0</v>
      </c>
      <c r="Z1794" s="43">
        <f t="shared" si="400"/>
        <v>4679798.24</v>
      </c>
      <c r="AA1794" s="43">
        <f t="shared" si="400"/>
        <v>62758201.759999998</v>
      </c>
      <c r="AB1794" s="44">
        <f>Z1794/D1794</f>
        <v>6.9394084047569624E-2</v>
      </c>
      <c r="AC1794" s="35"/>
      <c r="AE1794" s="37"/>
    </row>
    <row r="1795" spans="1:31" s="36" customFormat="1" ht="18" customHeight="1">
      <c r="A1795" s="45" t="s">
        <v>39</v>
      </c>
      <c r="B1795" s="34">
        <f>[1]consoCURRENT!E40298</f>
        <v>5657000</v>
      </c>
      <c r="C1795" s="34">
        <f>[1]consoCURRENT!F40298</f>
        <v>0</v>
      </c>
      <c r="D1795" s="34">
        <f>[1]consoCURRENT!G40298</f>
        <v>5657000</v>
      </c>
      <c r="E1795" s="34">
        <f>[1]consoCURRENT!H40298</f>
        <v>493137.61</v>
      </c>
      <c r="F1795" s="34">
        <f>[1]consoCURRENT!I40298</f>
        <v>0</v>
      </c>
      <c r="G1795" s="34">
        <f>[1]consoCURRENT!J40298</f>
        <v>0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493137.61</v>
      </c>
      <c r="O1795" s="34">
        <f>[1]consoCURRENT!R40298</f>
        <v>0</v>
      </c>
      <c r="P1795" s="34">
        <f>[1]consoCURRENT!S40298</f>
        <v>0</v>
      </c>
      <c r="Q1795" s="34">
        <f>[1]consoCURRENT!T40298</f>
        <v>0</v>
      </c>
      <c r="R1795" s="34">
        <f>[1]consoCURRENT!U40298</f>
        <v>0</v>
      </c>
      <c r="S1795" s="34">
        <f>[1]consoCURRENT!V40298</f>
        <v>0</v>
      </c>
      <c r="T1795" s="34">
        <f>[1]consoCURRENT!W40298</f>
        <v>0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>SUM(M1795:Y1795)</f>
        <v>493137.61</v>
      </c>
      <c r="AA1795" s="34">
        <f>D1795-Z1795</f>
        <v>5163862.3899999997</v>
      </c>
      <c r="AB1795" s="41">
        <f>Z1795/D1795</f>
        <v>8.7172990984620821E-2</v>
      </c>
      <c r="AC1795" s="35"/>
      <c r="AE1795" s="37"/>
    </row>
    <row r="1796" spans="1:31" s="36" customFormat="1" ht="18" customHeight="1">
      <c r="A1796" s="42" t="s">
        <v>40</v>
      </c>
      <c r="B1796" s="43">
        <f>B1795+B1794</f>
        <v>73095000</v>
      </c>
      <c r="C1796" s="43">
        <f t="shared" ref="C1796:AA1796" si="401">C1795+C1794</f>
        <v>0</v>
      </c>
      <c r="D1796" s="43">
        <f t="shared" si="401"/>
        <v>73095000</v>
      </c>
      <c r="E1796" s="43">
        <f t="shared" si="401"/>
        <v>5172935.8500000006</v>
      </c>
      <c r="F1796" s="43">
        <f t="shared" si="401"/>
        <v>0</v>
      </c>
      <c r="G1796" s="43">
        <f t="shared" si="401"/>
        <v>0</v>
      </c>
      <c r="H1796" s="43">
        <f t="shared" si="401"/>
        <v>0</v>
      </c>
      <c r="I1796" s="43">
        <f t="shared" si="401"/>
        <v>0</v>
      </c>
      <c r="J1796" s="43">
        <f t="shared" si="401"/>
        <v>0</v>
      </c>
      <c r="K1796" s="43">
        <f t="shared" si="401"/>
        <v>0</v>
      </c>
      <c r="L1796" s="43">
        <f t="shared" si="401"/>
        <v>0</v>
      </c>
      <c r="M1796" s="43">
        <f t="shared" si="401"/>
        <v>0</v>
      </c>
      <c r="N1796" s="43">
        <f t="shared" si="401"/>
        <v>5172935.8500000006</v>
      </c>
      <c r="O1796" s="43">
        <f t="shared" si="401"/>
        <v>0</v>
      </c>
      <c r="P1796" s="43">
        <f t="shared" si="401"/>
        <v>0</v>
      </c>
      <c r="Q1796" s="43">
        <f t="shared" si="401"/>
        <v>0</v>
      </c>
      <c r="R1796" s="43">
        <f t="shared" si="401"/>
        <v>0</v>
      </c>
      <c r="S1796" s="43">
        <f t="shared" si="401"/>
        <v>0</v>
      </c>
      <c r="T1796" s="43">
        <f t="shared" si="401"/>
        <v>0</v>
      </c>
      <c r="U1796" s="43">
        <f t="shared" si="401"/>
        <v>0</v>
      </c>
      <c r="V1796" s="43">
        <f t="shared" si="401"/>
        <v>0</v>
      </c>
      <c r="W1796" s="43">
        <f t="shared" si="401"/>
        <v>0</v>
      </c>
      <c r="X1796" s="43">
        <f t="shared" si="401"/>
        <v>0</v>
      </c>
      <c r="Y1796" s="43">
        <f t="shared" si="401"/>
        <v>0</v>
      </c>
      <c r="Z1796" s="43">
        <f t="shared" si="401"/>
        <v>5172935.8500000006</v>
      </c>
      <c r="AA1796" s="43">
        <f t="shared" si="401"/>
        <v>67922064.149999991</v>
      </c>
      <c r="AB1796" s="44">
        <f>Z1796/D1796</f>
        <v>7.0770036938231071E-2</v>
      </c>
      <c r="AC1796" s="46"/>
      <c r="AE1796" s="37">
        <f>[1]TARA!T2140</f>
        <v>5172935.8500000006</v>
      </c>
    </row>
    <row r="1797" spans="1:31" s="36" customFormat="1" ht="15" customHeight="1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>
      <c r="A1800" s="40" t="s">
        <v>34</v>
      </c>
      <c r="B1800" s="34">
        <f>[1]consoCURRENT!E40359</f>
        <v>61913000</v>
      </c>
      <c r="C1800" s="34">
        <f>[1]consoCURRENT!F40359</f>
        <v>0</v>
      </c>
      <c r="D1800" s="34">
        <f>[1]consoCURRENT!G40359</f>
        <v>61913000</v>
      </c>
      <c r="E1800" s="34">
        <f>[1]consoCURRENT!H40359</f>
        <v>4396792.92</v>
      </c>
      <c r="F1800" s="34">
        <f>[1]consoCURRENT!I40359</f>
        <v>0</v>
      </c>
      <c r="G1800" s="34">
        <f>[1]consoCURRENT!J40359</f>
        <v>0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4396792.92</v>
      </c>
      <c r="O1800" s="34">
        <f>[1]consoCURRENT!R40359</f>
        <v>0</v>
      </c>
      <c r="P1800" s="34">
        <f>[1]consoCURRENT!S40359</f>
        <v>0</v>
      </c>
      <c r="Q1800" s="34">
        <f>[1]consoCURRENT!T40359</f>
        <v>0</v>
      </c>
      <c r="R1800" s="34">
        <f>[1]consoCURRENT!U40359</f>
        <v>0</v>
      </c>
      <c r="S1800" s="34">
        <f>[1]consoCURRENT!V40359</f>
        <v>0</v>
      </c>
      <c r="T1800" s="34">
        <f>[1]consoCURRENT!W40359</f>
        <v>0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4396792.92</v>
      </c>
      <c r="AA1800" s="34">
        <f>D1800-Z1800</f>
        <v>57516207.079999998</v>
      </c>
      <c r="AB1800" s="41">
        <f>Z1800/D1800</f>
        <v>7.1015665853697924E-2</v>
      </c>
      <c r="AC1800" s="35"/>
      <c r="AE1800" s="37"/>
    </row>
    <row r="1801" spans="1:31" s="36" customFormat="1" ht="18" customHeight="1">
      <c r="A1801" s="64" t="s">
        <v>35</v>
      </c>
      <c r="B1801" s="53">
        <f>[1]consoCURRENT!E40472</f>
        <v>2378000</v>
      </c>
      <c r="C1801" s="53">
        <f>[1]consoCURRENT!F40472</f>
        <v>0</v>
      </c>
      <c r="D1801" s="34">
        <f>[1]consoCURRENT!G40472</f>
        <v>2378000</v>
      </c>
      <c r="E1801" s="53">
        <f>[1]consoCURRENT!H40472</f>
        <v>78859.77</v>
      </c>
      <c r="F1801" s="53">
        <f>[1]consoCURRENT!I40472</f>
        <v>0</v>
      </c>
      <c r="G1801" s="53">
        <f>[1]consoCURRENT!J40472</f>
        <v>0</v>
      </c>
      <c r="H1801" s="53">
        <f>[1]consoCURRENT!K40472</f>
        <v>0</v>
      </c>
      <c r="I1801" s="53">
        <f>[1]consoCURRENT!L40472</f>
        <v>0</v>
      </c>
      <c r="J1801" s="53">
        <f>[1]consoCURRENT!M40472</f>
        <v>0</v>
      </c>
      <c r="K1801" s="53">
        <f>[1]consoCURRENT!N40472</f>
        <v>0</v>
      </c>
      <c r="L1801" s="53">
        <f>[1]consoCURRENT!O40472</f>
        <v>0</v>
      </c>
      <c r="M1801" s="53">
        <f>[1]consoCURRENT!P40472</f>
        <v>0</v>
      </c>
      <c r="N1801" s="53">
        <f>[1]consoCURRENT!Q40472</f>
        <v>78859.77</v>
      </c>
      <c r="O1801" s="53">
        <f>[1]consoCURRENT!R40472</f>
        <v>0</v>
      </c>
      <c r="P1801" s="53">
        <f>[1]consoCURRENT!S40472</f>
        <v>0</v>
      </c>
      <c r="Q1801" s="53">
        <f>[1]consoCURRENT!T40472</f>
        <v>0</v>
      </c>
      <c r="R1801" s="53">
        <f>[1]consoCURRENT!U40472</f>
        <v>0</v>
      </c>
      <c r="S1801" s="53">
        <f>[1]consoCURRENT!V40472</f>
        <v>0</v>
      </c>
      <c r="T1801" s="53">
        <f>[1]consoCURRENT!W40472</f>
        <v>0</v>
      </c>
      <c r="U1801" s="53">
        <f>[1]consoCURRENT!X40472</f>
        <v>0</v>
      </c>
      <c r="V1801" s="53">
        <f>[1]consoCURRENT!Y40472</f>
        <v>0</v>
      </c>
      <c r="W1801" s="53">
        <f>[1]consoCURRENT!Z40472</f>
        <v>0</v>
      </c>
      <c r="X1801" s="53">
        <f>[1]consoCURRENT!AA40472</f>
        <v>0</v>
      </c>
      <c r="Y1801" s="53">
        <f>[1]consoCURRENT!AB40472</f>
        <v>0</v>
      </c>
      <c r="Z1801" s="34">
        <f>SUM(M1801:Y1801)</f>
        <v>78859.77</v>
      </c>
      <c r="AA1801" s="34">
        <f>D1801-Z1801</f>
        <v>2299140.23</v>
      </c>
      <c r="AB1801" s="41">
        <f>Z1801/D1801</f>
        <v>3.3162224558452483E-2</v>
      </c>
      <c r="AC1801" s="34"/>
      <c r="AE1801" s="49"/>
    </row>
    <row r="1802" spans="1:31" s="36" customFormat="1" ht="18" hidden="1" customHeight="1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>SUM(M1802:Y1802)</f>
        <v>0</v>
      </c>
      <c r="AA1802" s="34">
        <f>D1802-Z1802</f>
        <v>0</v>
      </c>
      <c r="AB1802" s="41"/>
      <c r="AC1802" s="35"/>
      <c r="AE1802" s="37"/>
    </row>
    <row r="1803" spans="1:31" s="36" customFormat="1" ht="18" hidden="1" customHeight="1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53">
        <f>SUM(M1803:Y1803)</f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>
      <c r="A1804" s="42" t="s">
        <v>38</v>
      </c>
      <c r="B1804" s="43">
        <f>SUM(B1800:B1803)</f>
        <v>64291000</v>
      </c>
      <c r="C1804" s="43">
        <f t="shared" ref="C1804:AA1804" si="402">SUM(C1800:C1803)</f>
        <v>0</v>
      </c>
      <c r="D1804" s="43">
        <f t="shared" si="402"/>
        <v>64291000</v>
      </c>
      <c r="E1804" s="43">
        <f t="shared" si="402"/>
        <v>4475652.6899999995</v>
      </c>
      <c r="F1804" s="43">
        <f t="shared" si="402"/>
        <v>0</v>
      </c>
      <c r="G1804" s="43">
        <f t="shared" si="402"/>
        <v>0</v>
      </c>
      <c r="H1804" s="43">
        <f t="shared" si="402"/>
        <v>0</v>
      </c>
      <c r="I1804" s="43">
        <f t="shared" si="402"/>
        <v>0</v>
      </c>
      <c r="J1804" s="43">
        <f t="shared" si="402"/>
        <v>0</v>
      </c>
      <c r="K1804" s="43">
        <f t="shared" si="402"/>
        <v>0</v>
      </c>
      <c r="L1804" s="43">
        <f t="shared" si="402"/>
        <v>0</v>
      </c>
      <c r="M1804" s="43">
        <f t="shared" si="402"/>
        <v>0</v>
      </c>
      <c r="N1804" s="43">
        <f t="shared" si="402"/>
        <v>4475652.6899999995</v>
      </c>
      <c r="O1804" s="43">
        <f t="shared" si="402"/>
        <v>0</v>
      </c>
      <c r="P1804" s="43">
        <f t="shared" si="402"/>
        <v>0</v>
      </c>
      <c r="Q1804" s="43">
        <f t="shared" si="402"/>
        <v>0</v>
      </c>
      <c r="R1804" s="43">
        <f t="shared" si="402"/>
        <v>0</v>
      </c>
      <c r="S1804" s="43">
        <f t="shared" si="402"/>
        <v>0</v>
      </c>
      <c r="T1804" s="43">
        <f t="shared" si="402"/>
        <v>0</v>
      </c>
      <c r="U1804" s="43">
        <f t="shared" si="402"/>
        <v>0</v>
      </c>
      <c r="V1804" s="43">
        <f t="shared" si="402"/>
        <v>0</v>
      </c>
      <c r="W1804" s="43">
        <f t="shared" si="402"/>
        <v>0</v>
      </c>
      <c r="X1804" s="43">
        <f t="shared" si="402"/>
        <v>0</v>
      </c>
      <c r="Y1804" s="43">
        <f t="shared" si="402"/>
        <v>0</v>
      </c>
      <c r="Z1804" s="43">
        <f t="shared" si="402"/>
        <v>4475652.6899999995</v>
      </c>
      <c r="AA1804" s="43">
        <f t="shared" si="402"/>
        <v>59815347.309999995</v>
      </c>
      <c r="AB1804" s="44">
        <f>Z1804/D1804</f>
        <v>6.9615540122256611E-2</v>
      </c>
      <c r="AC1804" s="35"/>
      <c r="AE1804" s="37"/>
    </row>
    <row r="1805" spans="1:31" s="36" customFormat="1" ht="18" customHeight="1">
      <c r="A1805" s="45" t="s">
        <v>39</v>
      </c>
      <c r="B1805" s="34">
        <f>[1]consoCURRENT!E40511</f>
        <v>5381000</v>
      </c>
      <c r="C1805" s="34">
        <f>[1]consoCURRENT!F40511</f>
        <v>0</v>
      </c>
      <c r="D1805" s="34">
        <f>[1]consoCURRENT!G40511</f>
        <v>5381000</v>
      </c>
      <c r="E1805" s="34">
        <f>[1]consoCURRENT!H40511</f>
        <v>465183.16</v>
      </c>
      <c r="F1805" s="34">
        <f>[1]consoCURRENT!I40511</f>
        <v>0</v>
      </c>
      <c r="G1805" s="34">
        <f>[1]consoCURRENT!J40511</f>
        <v>0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465183.16</v>
      </c>
      <c r="O1805" s="34">
        <f>[1]consoCURRENT!R40511</f>
        <v>0</v>
      </c>
      <c r="P1805" s="34">
        <f>[1]consoCURRENT!S40511</f>
        <v>0</v>
      </c>
      <c r="Q1805" s="34">
        <f>[1]consoCURRENT!T40511</f>
        <v>0</v>
      </c>
      <c r="R1805" s="34">
        <f>[1]consoCURRENT!U40511</f>
        <v>0</v>
      </c>
      <c r="S1805" s="34">
        <f>[1]consoCURRENT!V40511</f>
        <v>0</v>
      </c>
      <c r="T1805" s="34">
        <f>[1]consoCURRENT!W40511</f>
        <v>0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>SUM(M1805:Y1805)</f>
        <v>465183.16</v>
      </c>
      <c r="AA1805" s="34">
        <f>D1805-Z1805</f>
        <v>4915816.84</v>
      </c>
      <c r="AB1805" s="41">
        <f>Z1805/D1805</f>
        <v>8.6449202750418133E-2</v>
      </c>
      <c r="AC1805" s="35"/>
      <c r="AE1805" s="37"/>
    </row>
    <row r="1806" spans="1:31" s="36" customFormat="1" ht="18" customHeight="1">
      <c r="A1806" s="42" t="s">
        <v>40</v>
      </c>
      <c r="B1806" s="43">
        <f>B1805+B1804</f>
        <v>69672000</v>
      </c>
      <c r="C1806" s="43">
        <f t="shared" ref="C1806:AA1806" si="403">C1805+C1804</f>
        <v>0</v>
      </c>
      <c r="D1806" s="43">
        <f t="shared" si="403"/>
        <v>69672000</v>
      </c>
      <c r="E1806" s="43">
        <f t="shared" si="403"/>
        <v>4940835.8499999996</v>
      </c>
      <c r="F1806" s="43">
        <f t="shared" si="403"/>
        <v>0</v>
      </c>
      <c r="G1806" s="43">
        <f t="shared" si="403"/>
        <v>0</v>
      </c>
      <c r="H1806" s="43">
        <f t="shared" si="403"/>
        <v>0</v>
      </c>
      <c r="I1806" s="43">
        <f t="shared" si="403"/>
        <v>0</v>
      </c>
      <c r="J1806" s="43">
        <f t="shared" si="403"/>
        <v>0</v>
      </c>
      <c r="K1806" s="43">
        <f t="shared" si="403"/>
        <v>0</v>
      </c>
      <c r="L1806" s="43">
        <f t="shared" si="403"/>
        <v>0</v>
      </c>
      <c r="M1806" s="43">
        <f t="shared" si="403"/>
        <v>0</v>
      </c>
      <c r="N1806" s="43">
        <f t="shared" si="403"/>
        <v>4940835.8499999996</v>
      </c>
      <c r="O1806" s="43">
        <f t="shared" si="403"/>
        <v>0</v>
      </c>
      <c r="P1806" s="43">
        <f t="shared" si="403"/>
        <v>0</v>
      </c>
      <c r="Q1806" s="43">
        <f t="shared" si="403"/>
        <v>0</v>
      </c>
      <c r="R1806" s="43">
        <f t="shared" si="403"/>
        <v>0</v>
      </c>
      <c r="S1806" s="43">
        <f t="shared" si="403"/>
        <v>0</v>
      </c>
      <c r="T1806" s="43">
        <f t="shared" si="403"/>
        <v>0</v>
      </c>
      <c r="U1806" s="43">
        <f t="shared" si="403"/>
        <v>0</v>
      </c>
      <c r="V1806" s="43">
        <f t="shared" si="403"/>
        <v>0</v>
      </c>
      <c r="W1806" s="43">
        <f t="shared" si="403"/>
        <v>0</v>
      </c>
      <c r="X1806" s="43">
        <f t="shared" si="403"/>
        <v>0</v>
      </c>
      <c r="Y1806" s="43">
        <f t="shared" si="403"/>
        <v>0</v>
      </c>
      <c r="Z1806" s="43">
        <f t="shared" si="403"/>
        <v>4940835.8499999996</v>
      </c>
      <c r="AA1806" s="43">
        <f t="shared" si="403"/>
        <v>64731164.149999991</v>
      </c>
      <c r="AB1806" s="44">
        <f>Z1806/D1806</f>
        <v>7.091565980594787E-2</v>
      </c>
      <c r="AC1806" s="46"/>
      <c r="AE1806" s="37">
        <f>[1]TARA!T2353</f>
        <v>4940835.8499999996</v>
      </c>
    </row>
    <row r="1807" spans="1:31" s="36" customFormat="1" ht="15" customHeight="1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>
      <c r="A1810" s="40" t="s">
        <v>34</v>
      </c>
      <c r="B1810" s="34">
        <f>[1]consoCURRENT!E40572</f>
        <v>63539000</v>
      </c>
      <c r="C1810" s="34">
        <f>[1]consoCURRENT!F40572</f>
        <v>0</v>
      </c>
      <c r="D1810" s="34">
        <f>[1]consoCURRENT!G40572</f>
        <v>63539000</v>
      </c>
      <c r="E1810" s="34">
        <f>[1]consoCURRENT!H40572</f>
        <v>4203091.25</v>
      </c>
      <c r="F1810" s="34">
        <f>[1]consoCURRENT!I40572</f>
        <v>0</v>
      </c>
      <c r="G1810" s="34">
        <f>[1]consoCURRENT!J40572</f>
        <v>0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4203091.25</v>
      </c>
      <c r="O1810" s="34">
        <f>[1]consoCURRENT!R40572</f>
        <v>0</v>
      </c>
      <c r="P1810" s="34">
        <f>[1]consoCURRENT!S40572</f>
        <v>0</v>
      </c>
      <c r="Q1810" s="34">
        <f>[1]consoCURRENT!T40572</f>
        <v>0</v>
      </c>
      <c r="R1810" s="34">
        <f>[1]consoCURRENT!U40572</f>
        <v>0</v>
      </c>
      <c r="S1810" s="34">
        <f>[1]consoCURRENT!V40572</f>
        <v>0</v>
      </c>
      <c r="T1810" s="34">
        <f>[1]consoCURRENT!W40572</f>
        <v>0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4203091.25</v>
      </c>
      <c r="AA1810" s="34">
        <f>D1810-Z1810</f>
        <v>59335908.75</v>
      </c>
      <c r="AB1810" s="41">
        <f>Z1810/D1810</f>
        <v>6.6149785958230373E-2</v>
      </c>
      <c r="AC1810" s="35"/>
      <c r="AE1810" s="37"/>
    </row>
    <row r="1811" spans="1:31" s="36" customFormat="1" ht="18" customHeight="1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404737.5</v>
      </c>
      <c r="F1811" s="34">
        <f>[1]consoCURRENT!I40685</f>
        <v>0</v>
      </c>
      <c r="G1811" s="34">
        <f>[1]consoCURRENT!J40685</f>
        <v>0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404737.5</v>
      </c>
      <c r="O1811" s="34">
        <f>[1]consoCURRENT!R40685</f>
        <v>0</v>
      </c>
      <c r="P1811" s="34">
        <f>[1]consoCURRENT!S40685</f>
        <v>0</v>
      </c>
      <c r="Q1811" s="34">
        <f>[1]consoCURRENT!T40685</f>
        <v>0</v>
      </c>
      <c r="R1811" s="34">
        <f>[1]consoCURRENT!U40685</f>
        <v>0</v>
      </c>
      <c r="S1811" s="34">
        <f>[1]consoCURRENT!V40685</f>
        <v>0</v>
      </c>
      <c r="T1811" s="34">
        <f>[1]consoCURRENT!W40685</f>
        <v>0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>SUM(M1811:Y1811)</f>
        <v>404737.5</v>
      </c>
      <c r="AA1811" s="34">
        <f>D1811-Z1811</f>
        <v>1723262.5</v>
      </c>
      <c r="AB1811" s="41">
        <f>Z1811/D1811</f>
        <v>0.19019619360902257</v>
      </c>
      <c r="AC1811" s="35"/>
      <c r="AE1811" s="37"/>
    </row>
    <row r="1812" spans="1:31" s="36" customFormat="1" ht="18" hidden="1" customHeight="1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>SUM(M1812:Y1812)</f>
        <v>0</v>
      </c>
      <c r="AA1812" s="34">
        <f>D1812-Z1812</f>
        <v>0</v>
      </c>
      <c r="AB1812" s="41"/>
      <c r="AC1812" s="35"/>
      <c r="AE1812" s="37"/>
    </row>
    <row r="1813" spans="1:31" s="36" customFormat="1" ht="18" hidden="1" customHeight="1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>SUM(M1813:Y1813)</f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>
      <c r="A1814" s="42" t="s">
        <v>38</v>
      </c>
      <c r="B1814" s="43">
        <f>SUM(B1810:B1813)</f>
        <v>65667000</v>
      </c>
      <c r="C1814" s="43">
        <f t="shared" ref="C1814:AA1814" si="404">SUM(C1810:C1813)</f>
        <v>0</v>
      </c>
      <c r="D1814" s="43">
        <f t="shared" si="404"/>
        <v>65667000</v>
      </c>
      <c r="E1814" s="43">
        <f t="shared" si="404"/>
        <v>4607828.75</v>
      </c>
      <c r="F1814" s="43">
        <f t="shared" si="404"/>
        <v>0</v>
      </c>
      <c r="G1814" s="43">
        <f t="shared" si="404"/>
        <v>0</v>
      </c>
      <c r="H1814" s="43">
        <f t="shared" si="404"/>
        <v>0</v>
      </c>
      <c r="I1814" s="43">
        <f t="shared" si="404"/>
        <v>0</v>
      </c>
      <c r="J1814" s="43">
        <f t="shared" si="404"/>
        <v>0</v>
      </c>
      <c r="K1814" s="43">
        <f t="shared" si="404"/>
        <v>0</v>
      </c>
      <c r="L1814" s="43">
        <f t="shared" si="404"/>
        <v>0</v>
      </c>
      <c r="M1814" s="43">
        <f t="shared" si="404"/>
        <v>0</v>
      </c>
      <c r="N1814" s="43">
        <f t="shared" si="404"/>
        <v>4607828.75</v>
      </c>
      <c r="O1814" s="43">
        <f t="shared" si="404"/>
        <v>0</v>
      </c>
      <c r="P1814" s="43">
        <f t="shared" si="404"/>
        <v>0</v>
      </c>
      <c r="Q1814" s="43">
        <f t="shared" si="404"/>
        <v>0</v>
      </c>
      <c r="R1814" s="43">
        <f t="shared" si="404"/>
        <v>0</v>
      </c>
      <c r="S1814" s="43">
        <f t="shared" si="404"/>
        <v>0</v>
      </c>
      <c r="T1814" s="43">
        <f t="shared" si="404"/>
        <v>0</v>
      </c>
      <c r="U1814" s="43">
        <f t="shared" si="404"/>
        <v>0</v>
      </c>
      <c r="V1814" s="43">
        <f t="shared" si="404"/>
        <v>0</v>
      </c>
      <c r="W1814" s="43">
        <f t="shared" si="404"/>
        <v>0</v>
      </c>
      <c r="X1814" s="43">
        <f t="shared" si="404"/>
        <v>0</v>
      </c>
      <c r="Y1814" s="43">
        <f t="shared" si="404"/>
        <v>0</v>
      </c>
      <c r="Z1814" s="43">
        <f t="shared" si="404"/>
        <v>4607828.75</v>
      </c>
      <c r="AA1814" s="43">
        <f t="shared" si="404"/>
        <v>61059171.25</v>
      </c>
      <c r="AB1814" s="44">
        <f>Z1814/D1814</f>
        <v>7.0169624773478309E-2</v>
      </c>
      <c r="AC1814" s="35"/>
      <c r="AE1814" s="37">
        <f>[3]dr!K92</f>
        <v>4607828.75</v>
      </c>
    </row>
    <row r="1815" spans="1:31" s="36" customFormat="1" ht="18" customHeight="1">
      <c r="A1815" s="45" t="s">
        <v>39</v>
      </c>
      <c r="B1815" s="34">
        <f>[1]consoCURRENT!E40724</f>
        <v>5134000</v>
      </c>
      <c r="C1815" s="34">
        <f>[1]consoCURRENT!F40724</f>
        <v>0</v>
      </c>
      <c r="D1815" s="34">
        <f>[1]consoCURRENT!G40724</f>
        <v>5134000</v>
      </c>
      <c r="E1815" s="34">
        <f>[1]consoCURRENT!H40724</f>
        <v>444907.44</v>
      </c>
      <c r="F1815" s="34">
        <f>[1]consoCURRENT!I40724</f>
        <v>0</v>
      </c>
      <c r="G1815" s="34">
        <f>[1]consoCURRENT!J40724</f>
        <v>0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444907.44</v>
      </c>
      <c r="O1815" s="34">
        <f>[1]consoCURRENT!R40724</f>
        <v>0</v>
      </c>
      <c r="P1815" s="34">
        <f>[1]consoCURRENT!S40724</f>
        <v>0</v>
      </c>
      <c r="Q1815" s="34">
        <f>[1]consoCURRENT!T40724</f>
        <v>0</v>
      </c>
      <c r="R1815" s="34">
        <f>[1]consoCURRENT!U40724</f>
        <v>0</v>
      </c>
      <c r="S1815" s="34">
        <f>[1]consoCURRENT!V40724</f>
        <v>0</v>
      </c>
      <c r="T1815" s="34">
        <f>[1]consoCURRENT!W40724</f>
        <v>0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>SUM(M1815:Y1815)</f>
        <v>444907.44</v>
      </c>
      <c r="AA1815" s="34">
        <f>D1815-Z1815</f>
        <v>4689092.5599999996</v>
      </c>
      <c r="AB1815" s="41">
        <f>Z1815/D1815</f>
        <v>8.6659026100506423E-2</v>
      </c>
      <c r="AC1815" s="35"/>
      <c r="AE1815" s="37"/>
    </row>
    <row r="1816" spans="1:31" s="36" customFormat="1" ht="18" customHeight="1">
      <c r="A1816" s="42" t="s">
        <v>40</v>
      </c>
      <c r="B1816" s="43">
        <f>B1815+B1814</f>
        <v>70801000</v>
      </c>
      <c r="C1816" s="43">
        <f t="shared" ref="C1816:AA1816" si="405">C1815+C1814</f>
        <v>0</v>
      </c>
      <c r="D1816" s="43">
        <f t="shared" si="405"/>
        <v>70801000</v>
      </c>
      <c r="E1816" s="43">
        <f t="shared" si="405"/>
        <v>5052736.1900000004</v>
      </c>
      <c r="F1816" s="43">
        <f t="shared" si="405"/>
        <v>0</v>
      </c>
      <c r="G1816" s="43">
        <f t="shared" si="405"/>
        <v>0</v>
      </c>
      <c r="H1816" s="43">
        <f t="shared" si="405"/>
        <v>0</v>
      </c>
      <c r="I1816" s="43">
        <f t="shared" si="405"/>
        <v>0</v>
      </c>
      <c r="J1816" s="43">
        <f t="shared" si="405"/>
        <v>0</v>
      </c>
      <c r="K1816" s="43">
        <f t="shared" si="405"/>
        <v>0</v>
      </c>
      <c r="L1816" s="43">
        <f t="shared" si="405"/>
        <v>0</v>
      </c>
      <c r="M1816" s="43">
        <f t="shared" si="405"/>
        <v>0</v>
      </c>
      <c r="N1816" s="43">
        <f t="shared" si="405"/>
        <v>5052736.1900000004</v>
      </c>
      <c r="O1816" s="43">
        <f t="shared" si="405"/>
        <v>0</v>
      </c>
      <c r="P1816" s="43">
        <f t="shared" si="405"/>
        <v>0</v>
      </c>
      <c r="Q1816" s="43">
        <f t="shared" si="405"/>
        <v>0</v>
      </c>
      <c r="R1816" s="43">
        <f t="shared" si="405"/>
        <v>0</v>
      </c>
      <c r="S1816" s="43">
        <f t="shared" si="405"/>
        <v>0</v>
      </c>
      <c r="T1816" s="43">
        <f t="shared" si="405"/>
        <v>0</v>
      </c>
      <c r="U1816" s="43">
        <f t="shared" si="405"/>
        <v>0</v>
      </c>
      <c r="V1816" s="43">
        <f t="shared" si="405"/>
        <v>0</v>
      </c>
      <c r="W1816" s="43">
        <f t="shared" si="405"/>
        <v>0</v>
      </c>
      <c r="X1816" s="43">
        <f t="shared" si="405"/>
        <v>0</v>
      </c>
      <c r="Y1816" s="43">
        <f t="shared" si="405"/>
        <v>0</v>
      </c>
      <c r="Z1816" s="43">
        <f t="shared" si="405"/>
        <v>5052736.1900000004</v>
      </c>
      <c r="AA1816" s="43">
        <f t="shared" si="405"/>
        <v>65748263.810000002</v>
      </c>
      <c r="AB1816" s="44">
        <f>Z1816/D1816</f>
        <v>7.1365322382452231E-2</v>
      </c>
      <c r="AC1816" s="46"/>
      <c r="AE1816" s="37"/>
    </row>
    <row r="1817" spans="1:31" s="36" customFormat="1" ht="15" customHeight="1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>
      <c r="A1820" s="40" t="s">
        <v>34</v>
      </c>
      <c r="B1820" s="34">
        <f>[1]consoCURRENT!E40785</f>
        <v>56212000</v>
      </c>
      <c r="C1820" s="34">
        <f>[1]consoCURRENT!F40785</f>
        <v>0</v>
      </c>
      <c r="D1820" s="34">
        <f>[1]consoCURRENT!G40785</f>
        <v>56212000</v>
      </c>
      <c r="E1820" s="34">
        <f>[1]consoCURRENT!H40785</f>
        <v>3569815.88</v>
      </c>
      <c r="F1820" s="34">
        <f>[1]consoCURRENT!I40785</f>
        <v>0</v>
      </c>
      <c r="G1820" s="34">
        <f>[1]consoCURRENT!J40785</f>
        <v>0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3569815.88</v>
      </c>
      <c r="O1820" s="34">
        <f>[1]consoCURRENT!R40785</f>
        <v>0</v>
      </c>
      <c r="P1820" s="34">
        <f>[1]consoCURRENT!S40785</f>
        <v>0</v>
      </c>
      <c r="Q1820" s="34">
        <f>[1]consoCURRENT!T40785</f>
        <v>0</v>
      </c>
      <c r="R1820" s="34">
        <f>[1]consoCURRENT!U40785</f>
        <v>0</v>
      </c>
      <c r="S1820" s="34">
        <f>[1]consoCURRENT!V40785</f>
        <v>0</v>
      </c>
      <c r="T1820" s="34">
        <f>[1]consoCURRENT!W40785</f>
        <v>0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3569815.88</v>
      </c>
      <c r="AA1820" s="34">
        <f>D1820-Z1820</f>
        <v>52642184.119999997</v>
      </c>
      <c r="AB1820" s="41">
        <f>Z1820/D1820</f>
        <v>6.3506295452928199E-2</v>
      </c>
      <c r="AC1820" s="35"/>
      <c r="AE1820" s="37"/>
    </row>
    <row r="1821" spans="1:31" s="36" customFormat="1" ht="18" customHeight="1">
      <c r="A1821" s="40" t="s">
        <v>35</v>
      </c>
      <c r="B1821" s="34">
        <f>[1]consoCURRENT!E40898</f>
        <v>2481000</v>
      </c>
      <c r="C1821" s="34">
        <f>[1]consoCURRENT!F40898</f>
        <v>0</v>
      </c>
      <c r="D1821" s="34">
        <f>[1]consoCURRENT!G40898</f>
        <v>2481000</v>
      </c>
      <c r="E1821" s="34">
        <f>[1]consoCURRENT!H40898</f>
        <v>12540</v>
      </c>
      <c r="F1821" s="34">
        <f>[1]consoCURRENT!I40898</f>
        <v>0</v>
      </c>
      <c r="G1821" s="34">
        <f>[1]consoCURRENT!J40898</f>
        <v>0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12540</v>
      </c>
      <c r="O1821" s="34">
        <f>[1]consoCURRENT!R40898</f>
        <v>0</v>
      </c>
      <c r="P1821" s="34">
        <f>[1]consoCURRENT!S40898</f>
        <v>0</v>
      </c>
      <c r="Q1821" s="34">
        <f>[1]consoCURRENT!T40898</f>
        <v>0</v>
      </c>
      <c r="R1821" s="34">
        <f>[1]consoCURRENT!U40898</f>
        <v>0</v>
      </c>
      <c r="S1821" s="34">
        <f>[1]consoCURRENT!V40898</f>
        <v>0</v>
      </c>
      <c r="T1821" s="34">
        <f>[1]consoCURRENT!W40898</f>
        <v>0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>SUM(M1821:Y1821)</f>
        <v>12540</v>
      </c>
      <c r="AA1821" s="34">
        <f>D1821-Z1821</f>
        <v>2468460</v>
      </c>
      <c r="AB1821" s="41">
        <f>Z1821/D1821</f>
        <v>5.0544135429262393E-3</v>
      </c>
      <c r="AC1821" s="35"/>
      <c r="AE1821" s="37"/>
    </row>
    <row r="1822" spans="1:31" s="36" customFormat="1" ht="18" hidden="1" customHeight="1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>SUM(M1822:Y1822)</f>
        <v>0</v>
      </c>
      <c r="AA1822" s="34">
        <f>D1822-Z1822</f>
        <v>0</v>
      </c>
      <c r="AB1822" s="41"/>
      <c r="AC1822" s="35"/>
      <c r="AE1822" s="37"/>
    </row>
    <row r="1823" spans="1:31" s="36" customFormat="1" ht="18" hidden="1" customHeight="1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>SUM(M1823:Y1823)</f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>
      <c r="A1824" s="42" t="s">
        <v>38</v>
      </c>
      <c r="B1824" s="43">
        <f>SUM(B1820:B1823)</f>
        <v>58693000</v>
      </c>
      <c r="C1824" s="43">
        <f t="shared" ref="C1824:AA1824" si="406">SUM(C1820:C1823)</f>
        <v>0</v>
      </c>
      <c r="D1824" s="43">
        <f t="shared" si="406"/>
        <v>58693000</v>
      </c>
      <c r="E1824" s="43">
        <f t="shared" si="406"/>
        <v>3582355.88</v>
      </c>
      <c r="F1824" s="43">
        <f t="shared" si="406"/>
        <v>0</v>
      </c>
      <c r="G1824" s="43">
        <f t="shared" si="406"/>
        <v>0</v>
      </c>
      <c r="H1824" s="43">
        <f t="shared" si="406"/>
        <v>0</v>
      </c>
      <c r="I1824" s="43">
        <f t="shared" si="406"/>
        <v>0</v>
      </c>
      <c r="J1824" s="43">
        <f t="shared" si="406"/>
        <v>0</v>
      </c>
      <c r="K1824" s="43">
        <f t="shared" si="406"/>
        <v>0</v>
      </c>
      <c r="L1824" s="43">
        <f t="shared" si="406"/>
        <v>0</v>
      </c>
      <c r="M1824" s="43">
        <f t="shared" si="406"/>
        <v>0</v>
      </c>
      <c r="N1824" s="43">
        <f t="shared" si="406"/>
        <v>3582355.88</v>
      </c>
      <c r="O1824" s="43">
        <f t="shared" si="406"/>
        <v>0</v>
      </c>
      <c r="P1824" s="43">
        <f t="shared" si="406"/>
        <v>0</v>
      </c>
      <c r="Q1824" s="43">
        <f t="shared" si="406"/>
        <v>0</v>
      </c>
      <c r="R1824" s="43">
        <f t="shared" si="406"/>
        <v>0</v>
      </c>
      <c r="S1824" s="43">
        <f t="shared" si="406"/>
        <v>0</v>
      </c>
      <c r="T1824" s="43">
        <f t="shared" si="406"/>
        <v>0</v>
      </c>
      <c r="U1824" s="43">
        <f t="shared" si="406"/>
        <v>0</v>
      </c>
      <c r="V1824" s="43">
        <f t="shared" si="406"/>
        <v>0</v>
      </c>
      <c r="W1824" s="43">
        <f t="shared" si="406"/>
        <v>0</v>
      </c>
      <c r="X1824" s="43">
        <f t="shared" si="406"/>
        <v>0</v>
      </c>
      <c r="Y1824" s="43">
        <f t="shared" si="406"/>
        <v>0</v>
      </c>
      <c r="Z1824" s="43">
        <f t="shared" si="406"/>
        <v>3582355.88</v>
      </c>
      <c r="AA1824" s="43">
        <f t="shared" si="406"/>
        <v>55110644.119999997</v>
      </c>
      <c r="AB1824" s="44">
        <f>Z1824/D1824</f>
        <v>6.1035487707222322E-2</v>
      </c>
      <c r="AC1824" s="35"/>
      <c r="AE1824" s="37">
        <f>[3]dr!K93</f>
        <v>3582355.88</v>
      </c>
    </row>
    <row r="1825" spans="1:31" s="36" customFormat="1" ht="18" customHeight="1">
      <c r="A1825" s="45" t="s">
        <v>39</v>
      </c>
      <c r="B1825" s="34">
        <f>[1]consoCURRENT!E40937</f>
        <v>4872000</v>
      </c>
      <c r="C1825" s="34">
        <f>[1]consoCURRENT!F40937</f>
        <v>0</v>
      </c>
      <c r="D1825" s="34">
        <f>[1]consoCURRENT!G40937</f>
        <v>4872000</v>
      </c>
      <c r="E1825" s="34">
        <f>[1]consoCURRENT!H40937</f>
        <v>371334.84</v>
      </c>
      <c r="F1825" s="34">
        <f>[1]consoCURRENT!I40937</f>
        <v>0</v>
      </c>
      <c r="G1825" s="34">
        <f>[1]consoCURRENT!J40937</f>
        <v>0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371334.84</v>
      </c>
      <c r="O1825" s="34">
        <f>[1]consoCURRENT!R40937</f>
        <v>0</v>
      </c>
      <c r="P1825" s="34">
        <f>[1]consoCURRENT!S40937</f>
        <v>0</v>
      </c>
      <c r="Q1825" s="34">
        <f>[1]consoCURRENT!T40937</f>
        <v>0</v>
      </c>
      <c r="R1825" s="34">
        <f>[1]consoCURRENT!U40937</f>
        <v>0</v>
      </c>
      <c r="S1825" s="34">
        <f>[1]consoCURRENT!V40937</f>
        <v>0</v>
      </c>
      <c r="T1825" s="34">
        <f>[1]consoCURRENT!W40937</f>
        <v>0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>SUM(M1825:Y1825)</f>
        <v>371334.84</v>
      </c>
      <c r="AA1825" s="34">
        <f>D1825-Z1825</f>
        <v>4500665.16</v>
      </c>
      <c r="AB1825" s="41">
        <f>Z1825/D1825</f>
        <v>7.621815270935961E-2</v>
      </c>
      <c r="AC1825" s="35"/>
      <c r="AE1825" s="37"/>
    </row>
    <row r="1826" spans="1:31" s="36" customFormat="1" ht="18" customHeight="1">
      <c r="A1826" s="42" t="s">
        <v>40</v>
      </c>
      <c r="B1826" s="43">
        <f>B1825+B1824</f>
        <v>63565000</v>
      </c>
      <c r="C1826" s="43">
        <f t="shared" ref="C1826:AA1826" si="407">C1825+C1824</f>
        <v>0</v>
      </c>
      <c r="D1826" s="43">
        <f t="shared" si="407"/>
        <v>63565000</v>
      </c>
      <c r="E1826" s="43">
        <f t="shared" si="407"/>
        <v>3953690.7199999997</v>
      </c>
      <c r="F1826" s="43">
        <f t="shared" si="407"/>
        <v>0</v>
      </c>
      <c r="G1826" s="43">
        <f t="shared" si="407"/>
        <v>0</v>
      </c>
      <c r="H1826" s="43">
        <f t="shared" si="407"/>
        <v>0</v>
      </c>
      <c r="I1826" s="43">
        <f t="shared" si="407"/>
        <v>0</v>
      </c>
      <c r="J1826" s="43">
        <f t="shared" si="407"/>
        <v>0</v>
      </c>
      <c r="K1826" s="43">
        <f t="shared" si="407"/>
        <v>0</v>
      </c>
      <c r="L1826" s="43">
        <f t="shared" si="407"/>
        <v>0</v>
      </c>
      <c r="M1826" s="43">
        <f t="shared" si="407"/>
        <v>0</v>
      </c>
      <c r="N1826" s="43">
        <f t="shared" si="407"/>
        <v>3953690.7199999997</v>
      </c>
      <c r="O1826" s="43">
        <f t="shared" si="407"/>
        <v>0</v>
      </c>
      <c r="P1826" s="43">
        <f t="shared" si="407"/>
        <v>0</v>
      </c>
      <c r="Q1826" s="43">
        <f t="shared" si="407"/>
        <v>0</v>
      </c>
      <c r="R1826" s="43">
        <f t="shared" si="407"/>
        <v>0</v>
      </c>
      <c r="S1826" s="43">
        <f t="shared" si="407"/>
        <v>0</v>
      </c>
      <c r="T1826" s="43">
        <f t="shared" si="407"/>
        <v>0</v>
      </c>
      <c r="U1826" s="43">
        <f t="shared" si="407"/>
        <v>0</v>
      </c>
      <c r="V1826" s="43">
        <f t="shared" si="407"/>
        <v>0</v>
      </c>
      <c r="W1826" s="43">
        <f t="shared" si="407"/>
        <v>0</v>
      </c>
      <c r="X1826" s="43">
        <f t="shared" si="407"/>
        <v>0</v>
      </c>
      <c r="Y1826" s="43">
        <f t="shared" si="407"/>
        <v>0</v>
      </c>
      <c r="Z1826" s="43">
        <f t="shared" si="407"/>
        <v>3953690.7199999997</v>
      </c>
      <c r="AA1826" s="43">
        <f t="shared" si="407"/>
        <v>59611309.280000001</v>
      </c>
      <c r="AB1826" s="44">
        <f>Z1826/D1826</f>
        <v>6.2199177534806888E-2</v>
      </c>
      <c r="AC1826" s="46"/>
      <c r="AE1826" s="37"/>
    </row>
    <row r="1827" spans="1:31" s="36" customFormat="1" ht="15" customHeight="1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>
      <c r="A1830" s="40" t="s">
        <v>34</v>
      </c>
      <c r="B1830" s="34">
        <f>[1]consoCURRENT!E40998</f>
        <v>68377000</v>
      </c>
      <c r="C1830" s="34">
        <f>[1]consoCURRENT!F40998</f>
        <v>0</v>
      </c>
      <c r="D1830" s="34">
        <f>[1]consoCURRENT!G40998</f>
        <v>68377000</v>
      </c>
      <c r="E1830" s="34">
        <f>[1]consoCURRENT!H40998</f>
        <v>4321781.9899999993</v>
      </c>
      <c r="F1830" s="34">
        <f>[1]consoCURRENT!I40998</f>
        <v>0</v>
      </c>
      <c r="G1830" s="34">
        <f>[1]consoCURRENT!J40998</f>
        <v>0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4321781.9899999993</v>
      </c>
      <c r="O1830" s="34">
        <f>[1]consoCURRENT!R40998</f>
        <v>0</v>
      </c>
      <c r="P1830" s="34">
        <f>[1]consoCURRENT!S40998</f>
        <v>0</v>
      </c>
      <c r="Q1830" s="34">
        <f>[1]consoCURRENT!T40998</f>
        <v>0</v>
      </c>
      <c r="R1830" s="34">
        <f>[1]consoCURRENT!U40998</f>
        <v>0</v>
      </c>
      <c r="S1830" s="34">
        <f>[1]consoCURRENT!V40998</f>
        <v>0</v>
      </c>
      <c r="T1830" s="34">
        <f>[1]consoCURRENT!W40998</f>
        <v>0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4321781.9899999993</v>
      </c>
      <c r="AA1830" s="34">
        <f>D1830-Z1830</f>
        <v>64055218.009999998</v>
      </c>
      <c r="AB1830" s="41">
        <f>Z1830/D1830</f>
        <v>6.3205200432894085E-2</v>
      </c>
      <c r="AC1830" s="35"/>
      <c r="AE1830" s="37"/>
    </row>
    <row r="1831" spans="1:31" s="36" customFormat="1" ht="18" customHeight="1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1611238.88</v>
      </c>
      <c r="F1831" s="34">
        <f>[1]consoCURRENT!I41111</f>
        <v>0</v>
      </c>
      <c r="G1831" s="34">
        <f>[1]consoCURRENT!J41111</f>
        <v>0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1611238.88</v>
      </c>
      <c r="O1831" s="34">
        <f>[1]consoCURRENT!R41111</f>
        <v>0</v>
      </c>
      <c r="P1831" s="34">
        <f>[1]consoCURRENT!S41111</f>
        <v>0</v>
      </c>
      <c r="Q1831" s="34">
        <f>[1]consoCURRENT!T41111</f>
        <v>0</v>
      </c>
      <c r="R1831" s="34">
        <f>[1]consoCURRENT!U41111</f>
        <v>0</v>
      </c>
      <c r="S1831" s="34">
        <f>[1]consoCURRENT!V41111</f>
        <v>0</v>
      </c>
      <c r="T1831" s="34">
        <f>[1]consoCURRENT!W41111</f>
        <v>0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>SUM(M1831:Y1831)</f>
        <v>1611238.88</v>
      </c>
      <c r="AA1831" s="34">
        <f>D1831-Z1831</f>
        <v>1640761.12</v>
      </c>
      <c r="AB1831" s="41">
        <f>Z1831/D1831</f>
        <v>0.49546091020910205</v>
      </c>
      <c r="AC1831" s="35"/>
      <c r="AE1831" s="37"/>
    </row>
    <row r="1832" spans="1:31" s="36" customFormat="1" ht="18" hidden="1" customHeight="1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>SUM(M1832:Y1832)</f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>SUM(M1833:Y1833)</f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>
      <c r="A1834" s="42" t="s">
        <v>38</v>
      </c>
      <c r="B1834" s="43">
        <f>SUM(B1830:B1833)</f>
        <v>71629000</v>
      </c>
      <c r="C1834" s="43">
        <f t="shared" ref="C1834:AA1834" si="408">SUM(C1830:C1833)</f>
        <v>0</v>
      </c>
      <c r="D1834" s="43">
        <f t="shared" si="408"/>
        <v>71629000</v>
      </c>
      <c r="E1834" s="43">
        <f t="shared" si="408"/>
        <v>5933020.8699999992</v>
      </c>
      <c r="F1834" s="43">
        <f t="shared" si="408"/>
        <v>0</v>
      </c>
      <c r="G1834" s="43">
        <f t="shared" si="408"/>
        <v>0</v>
      </c>
      <c r="H1834" s="43">
        <f t="shared" si="408"/>
        <v>0</v>
      </c>
      <c r="I1834" s="43">
        <f t="shared" si="408"/>
        <v>0</v>
      </c>
      <c r="J1834" s="43">
        <f t="shared" si="408"/>
        <v>0</v>
      </c>
      <c r="K1834" s="43">
        <f t="shared" si="408"/>
        <v>0</v>
      </c>
      <c r="L1834" s="43">
        <f t="shared" si="408"/>
        <v>0</v>
      </c>
      <c r="M1834" s="43">
        <f t="shared" si="408"/>
        <v>0</v>
      </c>
      <c r="N1834" s="43">
        <f t="shared" si="408"/>
        <v>5933020.8699999992</v>
      </c>
      <c r="O1834" s="43">
        <f t="shared" si="408"/>
        <v>0</v>
      </c>
      <c r="P1834" s="43">
        <f t="shared" si="408"/>
        <v>0</v>
      </c>
      <c r="Q1834" s="43">
        <f t="shared" si="408"/>
        <v>0</v>
      </c>
      <c r="R1834" s="43">
        <f t="shared" si="408"/>
        <v>0</v>
      </c>
      <c r="S1834" s="43">
        <f t="shared" si="408"/>
        <v>0</v>
      </c>
      <c r="T1834" s="43">
        <f t="shared" si="408"/>
        <v>0</v>
      </c>
      <c r="U1834" s="43">
        <f t="shared" si="408"/>
        <v>0</v>
      </c>
      <c r="V1834" s="43">
        <f t="shared" si="408"/>
        <v>0</v>
      </c>
      <c r="W1834" s="43">
        <f t="shared" si="408"/>
        <v>0</v>
      </c>
      <c r="X1834" s="43">
        <f t="shared" si="408"/>
        <v>0</v>
      </c>
      <c r="Y1834" s="43">
        <f t="shared" si="408"/>
        <v>0</v>
      </c>
      <c r="Z1834" s="43">
        <f t="shared" si="408"/>
        <v>5933020.8699999992</v>
      </c>
      <c r="AA1834" s="43">
        <f t="shared" si="408"/>
        <v>65695979.129999995</v>
      </c>
      <c r="AB1834" s="44">
        <f>Z1834/D1834</f>
        <v>8.2829871560401502E-2</v>
      </c>
      <c r="AC1834" s="35"/>
      <c r="AE1834" s="37">
        <f>[3]dr!K94</f>
        <v>5933020.8699999992</v>
      </c>
    </row>
    <row r="1835" spans="1:31" s="36" customFormat="1" ht="18" customHeight="1">
      <c r="A1835" s="45" t="s">
        <v>39</v>
      </c>
      <c r="B1835" s="34">
        <f>[1]consoCURRENT!E41150</f>
        <v>5856000</v>
      </c>
      <c r="C1835" s="34">
        <f>[1]consoCURRENT!F41150</f>
        <v>0</v>
      </c>
      <c r="D1835" s="34">
        <f>[1]consoCURRENT!G41150</f>
        <v>5856000</v>
      </c>
      <c r="E1835" s="34">
        <f>[1]consoCURRENT!H41150</f>
        <v>470134.8</v>
      </c>
      <c r="F1835" s="34">
        <f>[1]consoCURRENT!I41150</f>
        <v>0</v>
      </c>
      <c r="G1835" s="34">
        <f>[1]consoCURRENT!J41150</f>
        <v>0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470134.8</v>
      </c>
      <c r="O1835" s="34">
        <f>[1]consoCURRENT!R41150</f>
        <v>0</v>
      </c>
      <c r="P1835" s="34">
        <f>[1]consoCURRENT!S41150</f>
        <v>0</v>
      </c>
      <c r="Q1835" s="34">
        <f>[1]consoCURRENT!T41150</f>
        <v>0</v>
      </c>
      <c r="R1835" s="34">
        <f>[1]consoCURRENT!U41150</f>
        <v>0</v>
      </c>
      <c r="S1835" s="34">
        <f>[1]consoCURRENT!V41150</f>
        <v>0</v>
      </c>
      <c r="T1835" s="34">
        <f>[1]consoCURRENT!W41150</f>
        <v>0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>SUM(M1835:Y1835)</f>
        <v>470134.8</v>
      </c>
      <c r="AA1835" s="34">
        <f>D1835-Z1835</f>
        <v>5385865.2000000002</v>
      </c>
      <c r="AB1835" s="41">
        <f>Z1835/D1835</f>
        <v>8.0282581967213107E-2</v>
      </c>
      <c r="AC1835" s="35"/>
      <c r="AE1835" s="37"/>
    </row>
    <row r="1836" spans="1:31" s="36" customFormat="1" ht="18" customHeight="1">
      <c r="A1836" s="42" t="s">
        <v>40</v>
      </c>
      <c r="B1836" s="43">
        <f>B1835+B1834</f>
        <v>77485000</v>
      </c>
      <c r="C1836" s="43">
        <f t="shared" ref="C1836:AA1836" si="409">C1835+C1834</f>
        <v>0</v>
      </c>
      <c r="D1836" s="43">
        <f t="shared" si="409"/>
        <v>77485000</v>
      </c>
      <c r="E1836" s="43">
        <f t="shared" si="409"/>
        <v>6403155.669999999</v>
      </c>
      <c r="F1836" s="43">
        <f t="shared" si="409"/>
        <v>0</v>
      </c>
      <c r="G1836" s="43">
        <f t="shared" si="409"/>
        <v>0</v>
      </c>
      <c r="H1836" s="43">
        <f t="shared" si="409"/>
        <v>0</v>
      </c>
      <c r="I1836" s="43">
        <f t="shared" si="409"/>
        <v>0</v>
      </c>
      <c r="J1836" s="43">
        <f t="shared" si="409"/>
        <v>0</v>
      </c>
      <c r="K1836" s="43">
        <f t="shared" si="409"/>
        <v>0</v>
      </c>
      <c r="L1836" s="43">
        <f t="shared" si="409"/>
        <v>0</v>
      </c>
      <c r="M1836" s="43">
        <f t="shared" si="409"/>
        <v>0</v>
      </c>
      <c r="N1836" s="43">
        <f t="shared" si="409"/>
        <v>6403155.669999999</v>
      </c>
      <c r="O1836" s="43">
        <f t="shared" si="409"/>
        <v>0</v>
      </c>
      <c r="P1836" s="43">
        <f t="shared" si="409"/>
        <v>0</v>
      </c>
      <c r="Q1836" s="43">
        <f t="shared" si="409"/>
        <v>0</v>
      </c>
      <c r="R1836" s="43">
        <f t="shared" si="409"/>
        <v>0</v>
      </c>
      <c r="S1836" s="43">
        <f t="shared" si="409"/>
        <v>0</v>
      </c>
      <c r="T1836" s="43">
        <f t="shared" si="409"/>
        <v>0</v>
      </c>
      <c r="U1836" s="43">
        <f t="shared" si="409"/>
        <v>0</v>
      </c>
      <c r="V1836" s="43">
        <f t="shared" si="409"/>
        <v>0</v>
      </c>
      <c r="W1836" s="43">
        <f t="shared" si="409"/>
        <v>0</v>
      </c>
      <c r="X1836" s="43">
        <f t="shared" si="409"/>
        <v>0</v>
      </c>
      <c r="Y1836" s="43">
        <f t="shared" si="409"/>
        <v>0</v>
      </c>
      <c r="Z1836" s="43">
        <f t="shared" si="409"/>
        <v>6403155.669999999</v>
      </c>
      <c r="AA1836" s="43">
        <f t="shared" si="409"/>
        <v>71081844.329999998</v>
      </c>
      <c r="AB1836" s="44">
        <f>Z1836/D1836</f>
        <v>8.2637357811189249E-2</v>
      </c>
      <c r="AC1836" s="46"/>
      <c r="AE1836" s="37"/>
    </row>
    <row r="1837" spans="1:31" s="36" customFormat="1" ht="15" customHeight="1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>
      <c r="A1840" s="40" t="s">
        <v>34</v>
      </c>
      <c r="B1840" s="34">
        <f>[1]consoCURRENT!E41211</f>
        <v>67961000</v>
      </c>
      <c r="C1840" s="34">
        <f>[1]consoCURRENT!F41211</f>
        <v>0</v>
      </c>
      <c r="D1840" s="34">
        <f>[1]consoCURRENT!G41211</f>
        <v>67961000</v>
      </c>
      <c r="E1840" s="34">
        <f>[1]consoCURRENT!H41211</f>
        <v>4283478.87</v>
      </c>
      <c r="F1840" s="34">
        <f>[1]consoCURRENT!I41211</f>
        <v>0</v>
      </c>
      <c r="G1840" s="34">
        <f>[1]consoCURRENT!J41211</f>
        <v>0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4283478.87</v>
      </c>
      <c r="O1840" s="34">
        <f>[1]consoCURRENT!R41211</f>
        <v>0</v>
      </c>
      <c r="P1840" s="34">
        <f>[1]consoCURRENT!S41211</f>
        <v>0</v>
      </c>
      <c r="Q1840" s="34">
        <f>[1]consoCURRENT!T41211</f>
        <v>0</v>
      </c>
      <c r="R1840" s="34">
        <f>[1]consoCURRENT!U41211</f>
        <v>0</v>
      </c>
      <c r="S1840" s="34">
        <f>[1]consoCURRENT!V41211</f>
        <v>0</v>
      </c>
      <c r="T1840" s="34">
        <f>[1]consoCURRENT!W41211</f>
        <v>0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4283478.87</v>
      </c>
      <c r="AA1840" s="34">
        <f>D1840-Z1840</f>
        <v>63677521.130000003</v>
      </c>
      <c r="AB1840" s="41">
        <f>Z1840/D1840</f>
        <v>6.30284850134636E-2</v>
      </c>
      <c r="AC1840" s="35"/>
      <c r="AE1840" s="37"/>
    </row>
    <row r="1841" spans="1:31" s="36" customFormat="1" ht="18" customHeight="1">
      <c r="A1841" s="40" t="s">
        <v>35</v>
      </c>
      <c r="B1841" s="34">
        <f>[1]consoCURRENT!E41324</f>
        <v>2199000</v>
      </c>
      <c r="C1841" s="34">
        <f>[1]consoCURRENT!F41324</f>
        <v>0</v>
      </c>
      <c r="D1841" s="34">
        <f>[1]consoCURRENT!G41324</f>
        <v>2199000</v>
      </c>
      <c r="E1841" s="34">
        <f>[1]consoCURRENT!H41324</f>
        <v>0</v>
      </c>
      <c r="F1841" s="34">
        <f>[1]consoCURRENT!I41324</f>
        <v>0</v>
      </c>
      <c r="G1841" s="34">
        <f>[1]consoCURRENT!J41324</f>
        <v>0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0</v>
      </c>
      <c r="P1841" s="34">
        <f>[1]consoCURRENT!S41324</f>
        <v>0</v>
      </c>
      <c r="Q1841" s="34">
        <f>[1]consoCURRENT!T41324</f>
        <v>0</v>
      </c>
      <c r="R1841" s="34">
        <f>[1]consoCURRENT!U41324</f>
        <v>0</v>
      </c>
      <c r="S1841" s="34">
        <f>[1]consoCURRENT!V41324</f>
        <v>0</v>
      </c>
      <c r="T1841" s="34">
        <f>[1]consoCURRENT!W41324</f>
        <v>0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>SUM(M1841:Y1841)</f>
        <v>0</v>
      </c>
      <c r="AA1841" s="34">
        <f>D1841-Z1841</f>
        <v>2199000</v>
      </c>
      <c r="AB1841" s="41">
        <f>Z1841/D1841</f>
        <v>0</v>
      </c>
      <c r="AC1841" s="35"/>
      <c r="AE1841" s="37"/>
    </row>
    <row r="1842" spans="1:31" s="36" customFormat="1" ht="18" hidden="1" customHeight="1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>SUM(M1842:Y1842)</f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>SUM(M1843:Y1843)</f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>
      <c r="A1844" s="42" t="s">
        <v>38</v>
      </c>
      <c r="B1844" s="43">
        <f>SUM(B1840:B1843)</f>
        <v>70160000</v>
      </c>
      <c r="C1844" s="43">
        <f t="shared" ref="C1844:AA1844" si="410">SUM(C1840:C1843)</f>
        <v>0</v>
      </c>
      <c r="D1844" s="43">
        <f t="shared" si="410"/>
        <v>70160000</v>
      </c>
      <c r="E1844" s="43">
        <f t="shared" si="410"/>
        <v>4283478.87</v>
      </c>
      <c r="F1844" s="43">
        <f t="shared" si="410"/>
        <v>0</v>
      </c>
      <c r="G1844" s="43">
        <f t="shared" si="410"/>
        <v>0</v>
      </c>
      <c r="H1844" s="43">
        <f t="shared" si="410"/>
        <v>0</v>
      </c>
      <c r="I1844" s="43">
        <f t="shared" si="410"/>
        <v>0</v>
      </c>
      <c r="J1844" s="43">
        <f t="shared" si="410"/>
        <v>0</v>
      </c>
      <c r="K1844" s="43">
        <f t="shared" si="410"/>
        <v>0</v>
      </c>
      <c r="L1844" s="43">
        <f t="shared" si="410"/>
        <v>0</v>
      </c>
      <c r="M1844" s="43">
        <f t="shared" si="410"/>
        <v>0</v>
      </c>
      <c r="N1844" s="43">
        <f t="shared" si="410"/>
        <v>4283478.87</v>
      </c>
      <c r="O1844" s="43">
        <f t="shared" si="410"/>
        <v>0</v>
      </c>
      <c r="P1844" s="43">
        <f t="shared" si="410"/>
        <v>0</v>
      </c>
      <c r="Q1844" s="43">
        <f t="shared" si="410"/>
        <v>0</v>
      </c>
      <c r="R1844" s="43">
        <f t="shared" si="410"/>
        <v>0</v>
      </c>
      <c r="S1844" s="43">
        <f t="shared" si="410"/>
        <v>0</v>
      </c>
      <c r="T1844" s="43">
        <f t="shared" si="410"/>
        <v>0</v>
      </c>
      <c r="U1844" s="43">
        <f t="shared" si="410"/>
        <v>0</v>
      </c>
      <c r="V1844" s="43">
        <f t="shared" si="410"/>
        <v>0</v>
      </c>
      <c r="W1844" s="43">
        <f t="shared" si="410"/>
        <v>0</v>
      </c>
      <c r="X1844" s="43">
        <f t="shared" si="410"/>
        <v>0</v>
      </c>
      <c r="Y1844" s="43">
        <f t="shared" si="410"/>
        <v>0</v>
      </c>
      <c r="Z1844" s="43">
        <f t="shared" si="410"/>
        <v>4283478.87</v>
      </c>
      <c r="AA1844" s="43">
        <f t="shared" si="410"/>
        <v>65876521.130000003</v>
      </c>
      <c r="AB1844" s="44">
        <f>Z1844/D1844</f>
        <v>6.1053005558722923E-2</v>
      </c>
      <c r="AC1844" s="35"/>
      <c r="AE1844" s="37">
        <f>[3]dr!K95</f>
        <v>4283478.87</v>
      </c>
    </row>
    <row r="1845" spans="1:31" s="36" customFormat="1" ht="18" customHeight="1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461676.48</v>
      </c>
      <c r="F1845" s="34">
        <f>[1]consoCURRENT!I41363</f>
        <v>0</v>
      </c>
      <c r="G1845" s="34">
        <f>[1]consoCURRENT!J41363</f>
        <v>0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461676.48</v>
      </c>
      <c r="O1845" s="34">
        <f>[1]consoCURRENT!R41363</f>
        <v>0</v>
      </c>
      <c r="P1845" s="34">
        <f>[1]consoCURRENT!S41363</f>
        <v>0</v>
      </c>
      <c r="Q1845" s="34">
        <f>[1]consoCURRENT!T41363</f>
        <v>0</v>
      </c>
      <c r="R1845" s="34">
        <f>[1]consoCURRENT!U41363</f>
        <v>0</v>
      </c>
      <c r="S1845" s="34">
        <f>[1]consoCURRENT!V41363</f>
        <v>0</v>
      </c>
      <c r="T1845" s="34">
        <f>[1]consoCURRENT!W41363</f>
        <v>0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>SUM(M1845:Y1845)</f>
        <v>461676.48</v>
      </c>
      <c r="AA1845" s="34">
        <f>D1845-Z1845</f>
        <v>5289323.5199999996</v>
      </c>
      <c r="AB1845" s="41">
        <f>Z1845/D1845</f>
        <v>8.0277600417318726E-2</v>
      </c>
      <c r="AC1845" s="35"/>
      <c r="AE1845" s="37"/>
    </row>
    <row r="1846" spans="1:31" s="36" customFormat="1" ht="18" customHeight="1">
      <c r="A1846" s="42" t="s">
        <v>40</v>
      </c>
      <c r="B1846" s="43">
        <f>B1845+B1844</f>
        <v>75911000</v>
      </c>
      <c r="C1846" s="43">
        <f t="shared" ref="C1846:AA1846" si="411">C1845+C1844</f>
        <v>0</v>
      </c>
      <c r="D1846" s="43">
        <f t="shared" si="411"/>
        <v>75911000</v>
      </c>
      <c r="E1846" s="43">
        <f t="shared" si="411"/>
        <v>4745155.3499999996</v>
      </c>
      <c r="F1846" s="43">
        <f t="shared" si="411"/>
        <v>0</v>
      </c>
      <c r="G1846" s="43">
        <f t="shared" si="411"/>
        <v>0</v>
      </c>
      <c r="H1846" s="43">
        <f t="shared" si="411"/>
        <v>0</v>
      </c>
      <c r="I1846" s="43">
        <f t="shared" si="411"/>
        <v>0</v>
      </c>
      <c r="J1846" s="43">
        <f t="shared" si="411"/>
        <v>0</v>
      </c>
      <c r="K1846" s="43">
        <f t="shared" si="411"/>
        <v>0</v>
      </c>
      <c r="L1846" s="43">
        <f t="shared" si="411"/>
        <v>0</v>
      </c>
      <c r="M1846" s="43">
        <f t="shared" si="411"/>
        <v>0</v>
      </c>
      <c r="N1846" s="43">
        <f t="shared" si="411"/>
        <v>4745155.3499999996</v>
      </c>
      <c r="O1846" s="43">
        <f t="shared" si="411"/>
        <v>0</v>
      </c>
      <c r="P1846" s="43">
        <f t="shared" si="411"/>
        <v>0</v>
      </c>
      <c r="Q1846" s="43">
        <f t="shared" si="411"/>
        <v>0</v>
      </c>
      <c r="R1846" s="43">
        <f t="shared" si="411"/>
        <v>0</v>
      </c>
      <c r="S1846" s="43">
        <f t="shared" si="411"/>
        <v>0</v>
      </c>
      <c r="T1846" s="43">
        <f t="shared" si="411"/>
        <v>0</v>
      </c>
      <c r="U1846" s="43">
        <f t="shared" si="411"/>
        <v>0</v>
      </c>
      <c r="V1846" s="43">
        <f t="shared" si="411"/>
        <v>0</v>
      </c>
      <c r="W1846" s="43">
        <f t="shared" si="411"/>
        <v>0</v>
      </c>
      <c r="X1846" s="43">
        <f t="shared" si="411"/>
        <v>0</v>
      </c>
      <c r="Y1846" s="43">
        <f t="shared" si="411"/>
        <v>0</v>
      </c>
      <c r="Z1846" s="43">
        <f t="shared" si="411"/>
        <v>4745155.3499999996</v>
      </c>
      <c r="AA1846" s="43">
        <f t="shared" si="411"/>
        <v>71165844.650000006</v>
      </c>
      <c r="AB1846" s="44">
        <f>Z1846/D1846</f>
        <v>6.2509456468759467E-2</v>
      </c>
      <c r="AC1846" s="46"/>
      <c r="AE1846" s="37"/>
    </row>
    <row r="1847" spans="1:31" s="36" customFormat="1" ht="15" customHeight="1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>
      <c r="A1850" s="40" t="s">
        <v>34</v>
      </c>
      <c r="B1850" s="34">
        <f>[1]consoCURRENT!E41424</f>
        <v>60638000</v>
      </c>
      <c r="C1850" s="34">
        <f>[1]consoCURRENT!F41424</f>
        <v>0</v>
      </c>
      <c r="D1850" s="34">
        <f>[1]consoCURRENT!G41424</f>
        <v>60638000</v>
      </c>
      <c r="E1850" s="34">
        <f>[1]consoCURRENT!H41424</f>
        <v>4097481.2</v>
      </c>
      <c r="F1850" s="34">
        <f>[1]consoCURRENT!I41424</f>
        <v>0</v>
      </c>
      <c r="G1850" s="34">
        <f>[1]consoCURRENT!J41424</f>
        <v>0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4097481.2</v>
      </c>
      <c r="O1850" s="34">
        <f>[1]consoCURRENT!R41424</f>
        <v>0</v>
      </c>
      <c r="P1850" s="34">
        <f>[1]consoCURRENT!S41424</f>
        <v>0</v>
      </c>
      <c r="Q1850" s="34">
        <f>[1]consoCURRENT!T41424</f>
        <v>0</v>
      </c>
      <c r="R1850" s="34">
        <f>[1]consoCURRENT!U41424</f>
        <v>0</v>
      </c>
      <c r="S1850" s="34">
        <f>[1]consoCURRENT!V41424</f>
        <v>0</v>
      </c>
      <c r="T1850" s="34">
        <f>[1]consoCURRENT!W41424</f>
        <v>0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4097481.2</v>
      </c>
      <c r="AA1850" s="34">
        <f>D1850-Z1850</f>
        <v>56540518.799999997</v>
      </c>
      <c r="AB1850" s="41">
        <f>Z1850/D1850</f>
        <v>6.7572828919159611E-2</v>
      </c>
      <c r="AC1850" s="35"/>
      <c r="AE1850" s="37"/>
    </row>
    <row r="1851" spans="1:31" s="36" customFormat="1" ht="18" customHeight="1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1221499.8799999999</v>
      </c>
      <c r="F1851" s="34">
        <f>[1]consoCURRENT!I41537</f>
        <v>0</v>
      </c>
      <c r="G1851" s="34">
        <f>[1]consoCURRENT!J41537</f>
        <v>0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1221499.8799999999</v>
      </c>
      <c r="O1851" s="34">
        <f>[1]consoCURRENT!R41537</f>
        <v>0</v>
      </c>
      <c r="P1851" s="34">
        <f>[1]consoCURRENT!S41537</f>
        <v>0</v>
      </c>
      <c r="Q1851" s="34">
        <f>[1]consoCURRENT!T41537</f>
        <v>0</v>
      </c>
      <c r="R1851" s="34">
        <f>[1]consoCURRENT!U41537</f>
        <v>0</v>
      </c>
      <c r="S1851" s="34">
        <f>[1]consoCURRENT!V41537</f>
        <v>0</v>
      </c>
      <c r="T1851" s="34">
        <f>[1]consoCURRENT!W41537</f>
        <v>0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>SUM(M1851:Y1851)</f>
        <v>1221499.8799999999</v>
      </c>
      <c r="AA1851" s="34">
        <f>D1851-Z1851</f>
        <v>1288500.1200000001</v>
      </c>
      <c r="AB1851" s="41">
        <f>Z1851/D1851</f>
        <v>0.48665333864541827</v>
      </c>
      <c r="AC1851" s="35"/>
      <c r="AE1851" s="37"/>
    </row>
    <row r="1852" spans="1:31" s="36" customFormat="1" ht="18" hidden="1" customHeight="1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>SUM(M1852:Y1852)</f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>SUM(M1853:Y1853)</f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>
      <c r="A1854" s="42" t="s">
        <v>38</v>
      </c>
      <c r="B1854" s="43">
        <f>SUM(B1850:B1853)</f>
        <v>63148000</v>
      </c>
      <c r="C1854" s="43">
        <f t="shared" ref="C1854:AA1854" si="412">SUM(C1850:C1853)</f>
        <v>0</v>
      </c>
      <c r="D1854" s="43">
        <f t="shared" si="412"/>
        <v>63148000</v>
      </c>
      <c r="E1854" s="43">
        <f t="shared" si="412"/>
        <v>5318981.08</v>
      </c>
      <c r="F1854" s="43">
        <f t="shared" si="412"/>
        <v>0</v>
      </c>
      <c r="G1854" s="43">
        <f t="shared" si="412"/>
        <v>0</v>
      </c>
      <c r="H1854" s="43">
        <f t="shared" si="412"/>
        <v>0</v>
      </c>
      <c r="I1854" s="43">
        <f t="shared" si="412"/>
        <v>0</v>
      </c>
      <c r="J1854" s="43">
        <f t="shared" si="412"/>
        <v>0</v>
      </c>
      <c r="K1854" s="43">
        <f t="shared" si="412"/>
        <v>0</v>
      </c>
      <c r="L1854" s="43">
        <f t="shared" si="412"/>
        <v>0</v>
      </c>
      <c r="M1854" s="43">
        <f t="shared" si="412"/>
        <v>0</v>
      </c>
      <c r="N1854" s="43">
        <f t="shared" si="412"/>
        <v>5318981.08</v>
      </c>
      <c r="O1854" s="43">
        <f t="shared" si="412"/>
        <v>0</v>
      </c>
      <c r="P1854" s="43">
        <f t="shared" si="412"/>
        <v>0</v>
      </c>
      <c r="Q1854" s="43">
        <f t="shared" si="412"/>
        <v>0</v>
      </c>
      <c r="R1854" s="43">
        <f t="shared" si="412"/>
        <v>0</v>
      </c>
      <c r="S1854" s="43">
        <f t="shared" si="412"/>
        <v>0</v>
      </c>
      <c r="T1854" s="43">
        <f t="shared" si="412"/>
        <v>0</v>
      </c>
      <c r="U1854" s="43">
        <f t="shared" si="412"/>
        <v>0</v>
      </c>
      <c r="V1854" s="43">
        <f t="shared" si="412"/>
        <v>0</v>
      </c>
      <c r="W1854" s="43">
        <f t="shared" si="412"/>
        <v>0</v>
      </c>
      <c r="X1854" s="43">
        <f t="shared" si="412"/>
        <v>0</v>
      </c>
      <c r="Y1854" s="43">
        <f t="shared" si="412"/>
        <v>0</v>
      </c>
      <c r="Z1854" s="43">
        <f t="shared" si="412"/>
        <v>5318981.08</v>
      </c>
      <c r="AA1854" s="43">
        <f t="shared" si="412"/>
        <v>57829018.919999994</v>
      </c>
      <c r="AB1854" s="44">
        <f>Z1854/D1854</f>
        <v>8.4230396528789511E-2</v>
      </c>
      <c r="AC1854" s="35"/>
      <c r="AE1854" s="37">
        <f>[3]dr!K96</f>
        <v>5318981.08</v>
      </c>
    </row>
    <row r="1855" spans="1:31" s="36" customFormat="1" ht="18" customHeight="1">
      <c r="A1855" s="45" t="s">
        <v>39</v>
      </c>
      <c r="B1855" s="34">
        <f>[1]consoCURRENT!E41576</f>
        <v>5198000</v>
      </c>
      <c r="C1855" s="34">
        <f>[1]consoCURRENT!F41576</f>
        <v>0</v>
      </c>
      <c r="D1855" s="34">
        <f>[1]consoCURRENT!G41576</f>
        <v>5198000</v>
      </c>
      <c r="E1855" s="34">
        <f>[1]consoCURRENT!H41576</f>
        <v>450616.16</v>
      </c>
      <c r="F1855" s="34">
        <f>[1]consoCURRENT!I41576</f>
        <v>0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450616.16</v>
      </c>
      <c r="O1855" s="34">
        <f>[1]consoCURRENT!R41576</f>
        <v>0</v>
      </c>
      <c r="P1855" s="34">
        <f>[1]consoCURRENT!S41576</f>
        <v>0</v>
      </c>
      <c r="Q1855" s="34">
        <f>[1]consoCURRENT!T41576</f>
        <v>0</v>
      </c>
      <c r="R1855" s="34">
        <f>[1]consoCURRENT!U41576</f>
        <v>0</v>
      </c>
      <c r="S1855" s="34">
        <f>[1]consoCURRENT!V41576</f>
        <v>0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>SUM(M1855:Y1855)</f>
        <v>450616.16</v>
      </c>
      <c r="AA1855" s="34">
        <f>D1855-Z1855</f>
        <v>4747383.84</v>
      </c>
      <c r="AB1855" s="41">
        <f>Z1855/D1855</f>
        <v>8.66902962677953E-2</v>
      </c>
      <c r="AC1855" s="35"/>
      <c r="AE1855" s="37"/>
    </row>
    <row r="1856" spans="1:31" s="36" customFormat="1" ht="18" customHeight="1">
      <c r="A1856" s="42" t="s">
        <v>40</v>
      </c>
      <c r="B1856" s="43">
        <f>B1855+B1854</f>
        <v>68346000</v>
      </c>
      <c r="C1856" s="43">
        <f t="shared" ref="C1856:AA1856" si="413">C1855+C1854</f>
        <v>0</v>
      </c>
      <c r="D1856" s="43">
        <f t="shared" si="413"/>
        <v>68346000</v>
      </c>
      <c r="E1856" s="43">
        <f t="shared" si="413"/>
        <v>5769597.2400000002</v>
      </c>
      <c r="F1856" s="43">
        <f t="shared" si="413"/>
        <v>0</v>
      </c>
      <c r="G1856" s="43">
        <f t="shared" si="413"/>
        <v>0</v>
      </c>
      <c r="H1856" s="43">
        <f t="shared" si="413"/>
        <v>0</v>
      </c>
      <c r="I1856" s="43">
        <f t="shared" si="413"/>
        <v>0</v>
      </c>
      <c r="J1856" s="43">
        <f t="shared" si="413"/>
        <v>0</v>
      </c>
      <c r="K1856" s="43">
        <f t="shared" si="413"/>
        <v>0</v>
      </c>
      <c r="L1856" s="43">
        <f t="shared" si="413"/>
        <v>0</v>
      </c>
      <c r="M1856" s="43">
        <f t="shared" si="413"/>
        <v>0</v>
      </c>
      <c r="N1856" s="43">
        <f t="shared" si="413"/>
        <v>5769597.2400000002</v>
      </c>
      <c r="O1856" s="43">
        <f t="shared" si="413"/>
        <v>0</v>
      </c>
      <c r="P1856" s="43">
        <f t="shared" si="413"/>
        <v>0</v>
      </c>
      <c r="Q1856" s="43">
        <f t="shared" si="413"/>
        <v>0</v>
      </c>
      <c r="R1856" s="43">
        <f t="shared" si="413"/>
        <v>0</v>
      </c>
      <c r="S1856" s="43">
        <f t="shared" si="413"/>
        <v>0</v>
      </c>
      <c r="T1856" s="43">
        <f t="shared" si="413"/>
        <v>0</v>
      </c>
      <c r="U1856" s="43">
        <f t="shared" si="413"/>
        <v>0</v>
      </c>
      <c r="V1856" s="43">
        <f t="shared" si="413"/>
        <v>0</v>
      </c>
      <c r="W1856" s="43">
        <f t="shared" si="413"/>
        <v>0</v>
      </c>
      <c r="X1856" s="43">
        <f t="shared" si="413"/>
        <v>0</v>
      </c>
      <c r="Y1856" s="43">
        <f t="shared" si="413"/>
        <v>0</v>
      </c>
      <c r="Z1856" s="43">
        <f t="shared" si="413"/>
        <v>5769597.2400000002</v>
      </c>
      <c r="AA1856" s="43">
        <f t="shared" si="413"/>
        <v>62576402.75999999</v>
      </c>
      <c r="AB1856" s="44">
        <f>Z1856/D1856</f>
        <v>8.4417482222807483E-2</v>
      </c>
      <c r="AC1856" s="46"/>
      <c r="AE1856" s="37"/>
    </row>
    <row r="1857" spans="1:31" s="36" customFormat="1" ht="15" customHeight="1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>
      <c r="A1860" s="40" t="s">
        <v>34</v>
      </c>
      <c r="B1860" s="34">
        <f>[1]consoCURRENT!E41637</f>
        <v>61760000</v>
      </c>
      <c r="C1860" s="34">
        <f>[1]consoCURRENT!F41637</f>
        <v>0</v>
      </c>
      <c r="D1860" s="34">
        <f>[1]consoCURRENT!G41637</f>
        <v>61760000</v>
      </c>
      <c r="E1860" s="34">
        <f>[1]consoCURRENT!H41637</f>
        <v>5201459.1499999994</v>
      </c>
      <c r="F1860" s="34">
        <f>[1]consoCURRENT!I41637</f>
        <v>0</v>
      </c>
      <c r="G1860" s="34">
        <f>[1]consoCURRENT!J41637</f>
        <v>0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5201459.1499999994</v>
      </c>
      <c r="O1860" s="34">
        <f>[1]consoCURRENT!R41637</f>
        <v>0</v>
      </c>
      <c r="P1860" s="34">
        <f>[1]consoCURRENT!S41637</f>
        <v>0</v>
      </c>
      <c r="Q1860" s="34">
        <f>[1]consoCURRENT!T41637</f>
        <v>0</v>
      </c>
      <c r="R1860" s="34">
        <f>[1]consoCURRENT!U41637</f>
        <v>0</v>
      </c>
      <c r="S1860" s="34">
        <f>[1]consoCURRENT!V41637</f>
        <v>0</v>
      </c>
      <c r="T1860" s="34">
        <f>[1]consoCURRENT!W41637</f>
        <v>0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5201459.1499999994</v>
      </c>
      <c r="AA1860" s="34">
        <f>D1860-Z1860</f>
        <v>56558540.850000001</v>
      </c>
      <c r="AB1860" s="41">
        <f>Z1860/D1860</f>
        <v>8.4220517325129529E-2</v>
      </c>
      <c r="AC1860" s="35"/>
      <c r="AE1860" s="37"/>
    </row>
    <row r="1861" spans="1:31" s="36" customFormat="1" ht="18" customHeight="1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65401.61</v>
      </c>
      <c r="F1861" s="34">
        <f>[1]consoCURRENT!I41750</f>
        <v>0</v>
      </c>
      <c r="G1861" s="34">
        <f>[1]consoCURRENT!J41750</f>
        <v>0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65401.61</v>
      </c>
      <c r="O1861" s="34">
        <f>[1]consoCURRENT!R41750</f>
        <v>0</v>
      </c>
      <c r="P1861" s="34">
        <f>[1]consoCURRENT!S41750</f>
        <v>0</v>
      </c>
      <c r="Q1861" s="34">
        <f>[1]consoCURRENT!T41750</f>
        <v>0</v>
      </c>
      <c r="R1861" s="34">
        <f>[1]consoCURRENT!U41750</f>
        <v>0</v>
      </c>
      <c r="S1861" s="34">
        <f>[1]consoCURRENT!V41750</f>
        <v>0</v>
      </c>
      <c r="T1861" s="34">
        <f>[1]consoCURRENT!W41750</f>
        <v>0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>SUM(M1861:Y1861)</f>
        <v>65401.61</v>
      </c>
      <c r="AA1861" s="34">
        <f>D1861-Z1861</f>
        <v>2993598.39</v>
      </c>
      <c r="AB1861" s="41">
        <f>Z1861/D1861</f>
        <v>2.1380062111801244E-2</v>
      </c>
      <c r="AC1861" s="35"/>
      <c r="AE1861" s="37"/>
    </row>
    <row r="1862" spans="1:31" s="36" customFormat="1" ht="18" hidden="1" customHeight="1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>SUM(M1862:Y1862)</f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>SUM(M1863:Y1863)</f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>
      <c r="A1864" s="42" t="s">
        <v>38</v>
      </c>
      <c r="B1864" s="43">
        <f>SUM(B1860:B1863)</f>
        <v>64819000</v>
      </c>
      <c r="C1864" s="43">
        <f t="shared" ref="C1864:AA1864" si="414">SUM(C1860:C1863)</f>
        <v>0</v>
      </c>
      <c r="D1864" s="43">
        <f t="shared" si="414"/>
        <v>64819000</v>
      </c>
      <c r="E1864" s="43">
        <f t="shared" si="414"/>
        <v>5266860.76</v>
      </c>
      <c r="F1864" s="43">
        <f t="shared" si="414"/>
        <v>0</v>
      </c>
      <c r="G1864" s="43">
        <f t="shared" si="414"/>
        <v>0</v>
      </c>
      <c r="H1864" s="43">
        <f t="shared" si="414"/>
        <v>0</v>
      </c>
      <c r="I1864" s="43">
        <f t="shared" si="414"/>
        <v>0</v>
      </c>
      <c r="J1864" s="43">
        <f t="shared" si="414"/>
        <v>0</v>
      </c>
      <c r="K1864" s="43">
        <f t="shared" si="414"/>
        <v>0</v>
      </c>
      <c r="L1864" s="43">
        <f t="shared" si="414"/>
        <v>0</v>
      </c>
      <c r="M1864" s="43">
        <f t="shared" si="414"/>
        <v>0</v>
      </c>
      <c r="N1864" s="43">
        <f t="shared" si="414"/>
        <v>5266860.76</v>
      </c>
      <c r="O1864" s="43">
        <f t="shared" si="414"/>
        <v>0</v>
      </c>
      <c r="P1864" s="43">
        <f t="shared" si="414"/>
        <v>0</v>
      </c>
      <c r="Q1864" s="43">
        <f t="shared" si="414"/>
        <v>0</v>
      </c>
      <c r="R1864" s="43">
        <f t="shared" si="414"/>
        <v>0</v>
      </c>
      <c r="S1864" s="43">
        <f t="shared" si="414"/>
        <v>0</v>
      </c>
      <c r="T1864" s="43">
        <f t="shared" si="414"/>
        <v>0</v>
      </c>
      <c r="U1864" s="43">
        <f t="shared" si="414"/>
        <v>0</v>
      </c>
      <c r="V1864" s="43">
        <f t="shared" si="414"/>
        <v>0</v>
      </c>
      <c r="W1864" s="43">
        <f t="shared" si="414"/>
        <v>0</v>
      </c>
      <c r="X1864" s="43">
        <f t="shared" si="414"/>
        <v>0</v>
      </c>
      <c r="Y1864" s="43">
        <f t="shared" si="414"/>
        <v>0</v>
      </c>
      <c r="Z1864" s="43">
        <f t="shared" si="414"/>
        <v>5266860.76</v>
      </c>
      <c r="AA1864" s="43">
        <f t="shared" si="414"/>
        <v>59552139.240000002</v>
      </c>
      <c r="AB1864" s="44">
        <f>Z1864/D1864</f>
        <v>8.125489069562937E-2</v>
      </c>
      <c r="AC1864" s="35"/>
      <c r="AE1864" s="37">
        <f>[3]dr!K97</f>
        <v>5266860.76</v>
      </c>
    </row>
    <row r="1865" spans="1:31" s="36" customFormat="1" ht="18" customHeight="1">
      <c r="A1865" s="45" t="s">
        <v>39</v>
      </c>
      <c r="B1865" s="34">
        <f>[1]consoCURRENT!E41789</f>
        <v>5340000</v>
      </c>
      <c r="C1865" s="34">
        <f>[1]consoCURRENT!F41789</f>
        <v>0</v>
      </c>
      <c r="D1865" s="34">
        <f>[1]consoCURRENT!G41789</f>
        <v>5340000</v>
      </c>
      <c r="E1865" s="34">
        <f>[1]consoCURRENT!H41789</f>
        <v>479610.36000000004</v>
      </c>
      <c r="F1865" s="34">
        <f>[1]consoCURRENT!I41789</f>
        <v>0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479610.36000000004</v>
      </c>
      <c r="O1865" s="34">
        <f>[1]consoCURRENT!R41789</f>
        <v>0</v>
      </c>
      <c r="P1865" s="34">
        <f>[1]consoCURRENT!S41789</f>
        <v>0</v>
      </c>
      <c r="Q1865" s="34">
        <f>[1]consoCURRENT!T41789</f>
        <v>0</v>
      </c>
      <c r="R1865" s="34">
        <f>[1]consoCURRENT!U41789</f>
        <v>0</v>
      </c>
      <c r="S1865" s="34">
        <f>[1]consoCURRENT!V41789</f>
        <v>0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>SUM(M1865:Y1865)</f>
        <v>479610.36000000004</v>
      </c>
      <c r="AA1865" s="34">
        <f>D1865-Z1865</f>
        <v>4860389.6399999997</v>
      </c>
      <c r="AB1865" s="41">
        <f>Z1865/D1865</f>
        <v>8.9814674157303376E-2</v>
      </c>
      <c r="AC1865" s="35"/>
      <c r="AE1865" s="37"/>
    </row>
    <row r="1866" spans="1:31" s="36" customFormat="1" ht="18" customHeight="1">
      <c r="A1866" s="42" t="s">
        <v>40</v>
      </c>
      <c r="B1866" s="43">
        <f>B1865+B1864</f>
        <v>70159000</v>
      </c>
      <c r="C1866" s="43">
        <f t="shared" ref="C1866:AA1866" si="415">C1865+C1864</f>
        <v>0</v>
      </c>
      <c r="D1866" s="43">
        <f t="shared" si="415"/>
        <v>70159000</v>
      </c>
      <c r="E1866" s="43">
        <f t="shared" si="415"/>
        <v>5746471.1200000001</v>
      </c>
      <c r="F1866" s="43">
        <f t="shared" si="415"/>
        <v>0</v>
      </c>
      <c r="G1866" s="43">
        <f t="shared" si="415"/>
        <v>0</v>
      </c>
      <c r="H1866" s="43">
        <f t="shared" si="415"/>
        <v>0</v>
      </c>
      <c r="I1866" s="43">
        <f t="shared" si="415"/>
        <v>0</v>
      </c>
      <c r="J1866" s="43">
        <f t="shared" si="415"/>
        <v>0</v>
      </c>
      <c r="K1866" s="43">
        <f t="shared" si="415"/>
        <v>0</v>
      </c>
      <c r="L1866" s="43">
        <f t="shared" si="415"/>
        <v>0</v>
      </c>
      <c r="M1866" s="43">
        <f t="shared" si="415"/>
        <v>0</v>
      </c>
      <c r="N1866" s="43">
        <f t="shared" si="415"/>
        <v>5746471.1200000001</v>
      </c>
      <c r="O1866" s="43">
        <f t="shared" si="415"/>
        <v>0</v>
      </c>
      <c r="P1866" s="43">
        <f t="shared" si="415"/>
        <v>0</v>
      </c>
      <c r="Q1866" s="43">
        <f t="shared" si="415"/>
        <v>0</v>
      </c>
      <c r="R1866" s="43">
        <f t="shared" si="415"/>
        <v>0</v>
      </c>
      <c r="S1866" s="43">
        <f t="shared" si="415"/>
        <v>0</v>
      </c>
      <c r="T1866" s="43">
        <f t="shared" si="415"/>
        <v>0</v>
      </c>
      <c r="U1866" s="43">
        <f t="shared" si="415"/>
        <v>0</v>
      </c>
      <c r="V1866" s="43">
        <f t="shared" si="415"/>
        <v>0</v>
      </c>
      <c r="W1866" s="43">
        <f t="shared" si="415"/>
        <v>0</v>
      </c>
      <c r="X1866" s="43">
        <f t="shared" si="415"/>
        <v>0</v>
      </c>
      <c r="Y1866" s="43">
        <f t="shared" si="415"/>
        <v>0</v>
      </c>
      <c r="Z1866" s="43">
        <f t="shared" si="415"/>
        <v>5746471.1200000001</v>
      </c>
      <c r="AA1866" s="43">
        <f t="shared" si="415"/>
        <v>64412528.880000003</v>
      </c>
      <c r="AB1866" s="44">
        <f>Z1866/D1866</f>
        <v>8.1906400034208016E-2</v>
      </c>
      <c r="AC1866" s="46"/>
      <c r="AE1866" s="37"/>
    </row>
    <row r="1867" spans="1:31" s="36" customFormat="1" ht="15" customHeight="1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>
      <c r="A1868" s="56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46"/>
      <c r="AE1868" s="37"/>
    </row>
    <row r="1869" spans="1:31" s="36" customFormat="1" ht="15" customHeight="1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>
      <c r="A1870" s="40" t="s">
        <v>34</v>
      </c>
      <c r="B1870" s="34">
        <f>[1]consoCURRENT!E41850</f>
        <v>61001000</v>
      </c>
      <c r="C1870" s="34">
        <f>[1]consoCURRENT!F41850</f>
        <v>0</v>
      </c>
      <c r="D1870" s="34">
        <f>[1]consoCURRENT!G41850</f>
        <v>61001000</v>
      </c>
      <c r="E1870" s="34">
        <f>[1]consoCURRENT!H41850</f>
        <v>4271115</v>
      </c>
      <c r="F1870" s="34">
        <f>[1]consoCURRENT!I41850</f>
        <v>0</v>
      </c>
      <c r="G1870" s="34">
        <f>[1]consoCURRENT!J41850</f>
        <v>0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4271115</v>
      </c>
      <c r="O1870" s="34">
        <f>[1]consoCURRENT!R41850</f>
        <v>0</v>
      </c>
      <c r="P1870" s="34">
        <f>[1]consoCURRENT!S41850</f>
        <v>0</v>
      </c>
      <c r="Q1870" s="34">
        <f>[1]consoCURRENT!T41850</f>
        <v>0</v>
      </c>
      <c r="R1870" s="34">
        <f>[1]consoCURRENT!U41850</f>
        <v>0</v>
      </c>
      <c r="S1870" s="34">
        <f>[1]consoCURRENT!V41850</f>
        <v>0</v>
      </c>
      <c r="T1870" s="34">
        <f>[1]consoCURRENT!W41850</f>
        <v>0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4271115</v>
      </c>
      <c r="AA1870" s="34">
        <f>D1870-Z1870</f>
        <v>56729885</v>
      </c>
      <c r="AB1870" s="41">
        <f>Z1870/D1870</f>
        <v>7.0017130866707106E-2</v>
      </c>
      <c r="AC1870" s="35"/>
      <c r="AE1870" s="37"/>
    </row>
    <row r="1871" spans="1:31" s="36" customFormat="1" ht="18" customHeight="1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200000</v>
      </c>
      <c r="F1871" s="34">
        <f>[1]consoCURRENT!I41963</f>
        <v>0</v>
      </c>
      <c r="G1871" s="34">
        <f>[1]consoCURRENT!J41963</f>
        <v>0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0</v>
      </c>
      <c r="P1871" s="34">
        <f>[1]consoCURRENT!S41963</f>
        <v>0</v>
      </c>
      <c r="Q1871" s="34">
        <f>[1]consoCURRENT!T41963</f>
        <v>0</v>
      </c>
      <c r="R1871" s="34">
        <f>[1]consoCURRENT!U41963</f>
        <v>0</v>
      </c>
      <c r="S1871" s="34">
        <f>[1]consoCURRENT!V41963</f>
        <v>0</v>
      </c>
      <c r="T1871" s="34">
        <f>[1]consoCURRENT!W41963</f>
        <v>0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>SUM(M1871:Y1871)</f>
        <v>200000</v>
      </c>
      <c r="AA1871" s="34">
        <f>D1871-Z1871</f>
        <v>1739000</v>
      </c>
      <c r="AB1871" s="41">
        <f>Z1871/D1871</f>
        <v>0.10314595152140278</v>
      </c>
      <c r="AC1871" s="35"/>
      <c r="AE1871" s="37"/>
    </row>
    <row r="1872" spans="1:31" s="36" customFormat="1" ht="18" hidden="1" customHeight="1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>SUM(M1872:Y1872)</f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>SUM(M1873:Y1873)</f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>
      <c r="A1874" s="42" t="s">
        <v>38</v>
      </c>
      <c r="B1874" s="43">
        <f>SUM(B1870:B1873)</f>
        <v>62940000</v>
      </c>
      <c r="C1874" s="43">
        <f t="shared" ref="C1874:AA1874" si="416">SUM(C1870:C1873)</f>
        <v>0</v>
      </c>
      <c r="D1874" s="43">
        <f t="shared" si="416"/>
        <v>62940000</v>
      </c>
      <c r="E1874" s="43">
        <f t="shared" si="416"/>
        <v>4471115</v>
      </c>
      <c r="F1874" s="43">
        <f t="shared" si="416"/>
        <v>0</v>
      </c>
      <c r="G1874" s="43">
        <f t="shared" si="416"/>
        <v>0</v>
      </c>
      <c r="H1874" s="43">
        <f t="shared" si="416"/>
        <v>0</v>
      </c>
      <c r="I1874" s="43">
        <f t="shared" si="416"/>
        <v>0</v>
      </c>
      <c r="J1874" s="43">
        <f t="shared" si="416"/>
        <v>0</v>
      </c>
      <c r="K1874" s="43">
        <f t="shared" si="416"/>
        <v>0</v>
      </c>
      <c r="L1874" s="43">
        <f t="shared" si="416"/>
        <v>0</v>
      </c>
      <c r="M1874" s="43">
        <f t="shared" si="416"/>
        <v>0</v>
      </c>
      <c r="N1874" s="43">
        <f t="shared" si="416"/>
        <v>4471115</v>
      </c>
      <c r="O1874" s="43">
        <f t="shared" si="416"/>
        <v>0</v>
      </c>
      <c r="P1874" s="43">
        <f t="shared" si="416"/>
        <v>0</v>
      </c>
      <c r="Q1874" s="43">
        <f t="shared" si="416"/>
        <v>0</v>
      </c>
      <c r="R1874" s="43">
        <f t="shared" si="416"/>
        <v>0</v>
      </c>
      <c r="S1874" s="43">
        <f t="shared" si="416"/>
        <v>0</v>
      </c>
      <c r="T1874" s="43">
        <f t="shared" si="416"/>
        <v>0</v>
      </c>
      <c r="U1874" s="43">
        <f t="shared" si="416"/>
        <v>0</v>
      </c>
      <c r="V1874" s="43">
        <f t="shared" si="416"/>
        <v>0</v>
      </c>
      <c r="W1874" s="43">
        <f t="shared" si="416"/>
        <v>0</v>
      </c>
      <c r="X1874" s="43">
        <f t="shared" si="416"/>
        <v>0</v>
      </c>
      <c r="Y1874" s="43">
        <f t="shared" si="416"/>
        <v>0</v>
      </c>
      <c r="Z1874" s="43">
        <f t="shared" si="416"/>
        <v>4471115</v>
      </c>
      <c r="AA1874" s="43">
        <f t="shared" si="416"/>
        <v>58468885</v>
      </c>
      <c r="AB1874" s="44">
        <f>Z1874/D1874</f>
        <v>7.1037734350174769E-2</v>
      </c>
      <c r="AC1874" s="35"/>
      <c r="AE1874" s="37">
        <f>[3]dr!K98</f>
        <v>4471115</v>
      </c>
    </row>
    <row r="1875" spans="1:31" s="36" customFormat="1" ht="18" customHeight="1">
      <c r="A1875" s="45" t="s">
        <v>39</v>
      </c>
      <c r="B1875" s="34">
        <f>[1]consoCURRENT!E42002</f>
        <v>4293000</v>
      </c>
      <c r="C1875" s="34">
        <f>[1]consoCURRENT!F42002</f>
        <v>0</v>
      </c>
      <c r="D1875" s="34">
        <f>[1]consoCURRENT!G42002</f>
        <v>4293000</v>
      </c>
      <c r="E1875" s="34">
        <f>[1]consoCURRENT!H42002</f>
        <v>362659.24</v>
      </c>
      <c r="F1875" s="34">
        <f>[1]consoCURRENT!I42002</f>
        <v>0</v>
      </c>
      <c r="G1875" s="34">
        <f>[1]consoCURRENT!J42002</f>
        <v>0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362659.24</v>
      </c>
      <c r="O1875" s="34">
        <f>[1]consoCURRENT!R42002</f>
        <v>0</v>
      </c>
      <c r="P1875" s="34">
        <f>[1]consoCURRENT!S42002</f>
        <v>0</v>
      </c>
      <c r="Q1875" s="34">
        <f>[1]consoCURRENT!T42002</f>
        <v>0</v>
      </c>
      <c r="R1875" s="34">
        <f>[1]consoCURRENT!U42002</f>
        <v>0</v>
      </c>
      <c r="S1875" s="34">
        <f>[1]consoCURRENT!V42002</f>
        <v>0</v>
      </c>
      <c r="T1875" s="34">
        <f>[1]consoCURRENT!W42002</f>
        <v>0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>SUM(M1875:Y1875)</f>
        <v>362659.24</v>
      </c>
      <c r="AA1875" s="34">
        <f>D1875-Z1875</f>
        <v>3930340.76</v>
      </c>
      <c r="AB1875" s="41">
        <f>Z1875/D1875</f>
        <v>8.4476878639645939E-2</v>
      </c>
      <c r="AC1875" s="35"/>
      <c r="AE1875" s="37"/>
    </row>
    <row r="1876" spans="1:31" s="36" customFormat="1" ht="18" customHeight="1">
      <c r="A1876" s="42" t="s">
        <v>40</v>
      </c>
      <c r="B1876" s="43">
        <f>B1875+B1874</f>
        <v>67233000</v>
      </c>
      <c r="C1876" s="43">
        <f t="shared" ref="C1876:AA1876" si="417">C1875+C1874</f>
        <v>0</v>
      </c>
      <c r="D1876" s="43">
        <f t="shared" si="417"/>
        <v>67233000</v>
      </c>
      <c r="E1876" s="43">
        <f t="shared" si="417"/>
        <v>4833774.24</v>
      </c>
      <c r="F1876" s="43">
        <f t="shared" si="417"/>
        <v>0</v>
      </c>
      <c r="G1876" s="43">
        <f t="shared" si="417"/>
        <v>0</v>
      </c>
      <c r="H1876" s="43">
        <f t="shared" si="417"/>
        <v>0</v>
      </c>
      <c r="I1876" s="43">
        <f t="shared" si="417"/>
        <v>0</v>
      </c>
      <c r="J1876" s="43">
        <f t="shared" si="417"/>
        <v>0</v>
      </c>
      <c r="K1876" s="43">
        <f t="shared" si="417"/>
        <v>0</v>
      </c>
      <c r="L1876" s="43">
        <f t="shared" si="417"/>
        <v>0</v>
      </c>
      <c r="M1876" s="43">
        <f t="shared" si="417"/>
        <v>0</v>
      </c>
      <c r="N1876" s="43">
        <f t="shared" si="417"/>
        <v>4833774.24</v>
      </c>
      <c r="O1876" s="43">
        <f t="shared" si="417"/>
        <v>0</v>
      </c>
      <c r="P1876" s="43">
        <f t="shared" si="417"/>
        <v>0</v>
      </c>
      <c r="Q1876" s="43">
        <f t="shared" si="417"/>
        <v>0</v>
      </c>
      <c r="R1876" s="43">
        <f t="shared" si="417"/>
        <v>0</v>
      </c>
      <c r="S1876" s="43">
        <f t="shared" si="417"/>
        <v>0</v>
      </c>
      <c r="T1876" s="43">
        <f t="shared" si="417"/>
        <v>0</v>
      </c>
      <c r="U1876" s="43">
        <f t="shared" si="417"/>
        <v>0</v>
      </c>
      <c r="V1876" s="43">
        <f t="shared" si="417"/>
        <v>0</v>
      </c>
      <c r="W1876" s="43">
        <f t="shared" si="417"/>
        <v>0</v>
      </c>
      <c r="X1876" s="43">
        <f t="shared" si="417"/>
        <v>0</v>
      </c>
      <c r="Y1876" s="43">
        <f t="shared" si="417"/>
        <v>0</v>
      </c>
      <c r="Z1876" s="43">
        <f t="shared" si="417"/>
        <v>4833774.24</v>
      </c>
      <c r="AA1876" s="43">
        <f t="shared" si="417"/>
        <v>62399225.759999998</v>
      </c>
      <c r="AB1876" s="44">
        <f>Z1876/D1876</f>
        <v>7.1895858283878455E-2</v>
      </c>
      <c r="AC1876" s="46"/>
      <c r="AE1876" s="37"/>
    </row>
    <row r="1877" spans="1:31" s="36" customFormat="1" ht="15" customHeight="1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>
      <c r="A1880" s="40" t="s">
        <v>34</v>
      </c>
      <c r="B1880" s="34">
        <f>[1]consoCURRENT!E42063</f>
        <v>16993000</v>
      </c>
      <c r="C1880" s="34">
        <f>[1]consoCURRENT!F42063</f>
        <v>0</v>
      </c>
      <c r="D1880" s="34">
        <f>[1]consoCURRENT!G42063</f>
        <v>16993000</v>
      </c>
      <c r="E1880" s="34">
        <f>[1]consoCURRENT!H42063</f>
        <v>2325641.54</v>
      </c>
      <c r="F1880" s="34">
        <f>[1]consoCURRENT!I42063</f>
        <v>0</v>
      </c>
      <c r="G1880" s="34">
        <f>[1]consoCURRENT!J42063</f>
        <v>0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2325641.54</v>
      </c>
      <c r="O1880" s="34">
        <f>[1]consoCURRENT!R42063</f>
        <v>0</v>
      </c>
      <c r="P1880" s="34">
        <f>[1]consoCURRENT!S42063</f>
        <v>0</v>
      </c>
      <c r="Q1880" s="34">
        <f>[1]consoCURRENT!T42063</f>
        <v>0</v>
      </c>
      <c r="R1880" s="34">
        <f>[1]consoCURRENT!U42063</f>
        <v>0</v>
      </c>
      <c r="S1880" s="34">
        <f>[1]consoCURRENT!V42063</f>
        <v>0</v>
      </c>
      <c r="T1880" s="34">
        <f>[1]consoCURRENT!W42063</f>
        <v>0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2325641.54</v>
      </c>
      <c r="AA1880" s="34">
        <f>D1880-Z1880</f>
        <v>14667358.460000001</v>
      </c>
      <c r="AB1880" s="41">
        <f>Z1880/D1880</f>
        <v>0.13685879715176838</v>
      </c>
      <c r="AC1880" s="35"/>
      <c r="AE1880" s="37"/>
    </row>
    <row r="1881" spans="1:31" s="36" customFormat="1" ht="18" customHeight="1">
      <c r="A1881" s="40" t="s">
        <v>35</v>
      </c>
      <c r="B1881" s="34">
        <f>[1]consoCURRENT!E42176</f>
        <v>26526000</v>
      </c>
      <c r="C1881" s="34">
        <f>[1]consoCURRENT!F42176</f>
        <v>0</v>
      </c>
      <c r="D1881" s="34">
        <f>[1]consoCURRENT!G42176</f>
        <v>26526000</v>
      </c>
      <c r="E1881" s="34">
        <f>[1]consoCURRENT!H42176</f>
        <v>13683413</v>
      </c>
      <c r="F1881" s="34">
        <f>[1]consoCURRENT!I42176</f>
        <v>0</v>
      </c>
      <c r="G1881" s="34">
        <f>[1]consoCURRENT!J42176</f>
        <v>0</v>
      </c>
      <c r="H1881" s="34">
        <f>[1]consoCURRENT!K42176</f>
        <v>0</v>
      </c>
      <c r="I1881" s="34">
        <f>[1]consoCURRENT!L42176</f>
        <v>0</v>
      </c>
      <c r="J1881" s="34">
        <f>[1]consoCURRENT!M42176</f>
        <v>0</v>
      </c>
      <c r="K1881" s="34">
        <f>[1]consoCURRENT!N42176</f>
        <v>0</v>
      </c>
      <c r="L1881" s="34">
        <f>[1]consoCURRENT!O42176</f>
        <v>0</v>
      </c>
      <c r="M1881" s="34">
        <f>[1]consoCURRENT!P42176</f>
        <v>0</v>
      </c>
      <c r="N1881" s="34">
        <f>[1]consoCURRENT!Q42176</f>
        <v>13683413</v>
      </c>
      <c r="O1881" s="34">
        <f>[1]consoCURRENT!R42176</f>
        <v>0</v>
      </c>
      <c r="P1881" s="34">
        <f>[1]consoCURRENT!S42176</f>
        <v>0</v>
      </c>
      <c r="Q1881" s="34">
        <f>[1]consoCURRENT!T42176</f>
        <v>0</v>
      </c>
      <c r="R1881" s="34">
        <f>[1]consoCURRENT!U42176</f>
        <v>0</v>
      </c>
      <c r="S1881" s="34">
        <f>[1]consoCURRENT!V42176</f>
        <v>0</v>
      </c>
      <c r="T1881" s="34">
        <f>[1]consoCURRENT!W42176</f>
        <v>0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>SUM(M1881:Y1881)</f>
        <v>13683413</v>
      </c>
      <c r="AA1881" s="34">
        <f>D1881-Z1881</f>
        <v>12842587</v>
      </c>
      <c r="AB1881" s="41">
        <f>Z1881/D1881</f>
        <v>0.51584909145743796</v>
      </c>
      <c r="AC1881" s="35"/>
      <c r="AE1881" s="37"/>
    </row>
    <row r="1882" spans="1:31" s="36" customFormat="1" ht="18" hidden="1" customHeight="1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>SUM(M1882:Y1882)</f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>SUM(M1883:Y1883)</f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>
      <c r="A1884" s="42" t="s">
        <v>38</v>
      </c>
      <c r="B1884" s="43">
        <f>SUM(B1880:B1883)</f>
        <v>43519000</v>
      </c>
      <c r="C1884" s="43">
        <f t="shared" ref="C1884:AA1884" si="418">SUM(C1880:C1883)</f>
        <v>0</v>
      </c>
      <c r="D1884" s="43">
        <f t="shared" si="418"/>
        <v>43519000</v>
      </c>
      <c r="E1884" s="43">
        <f t="shared" si="418"/>
        <v>16009054.539999999</v>
      </c>
      <c r="F1884" s="43">
        <f t="shared" si="418"/>
        <v>0</v>
      </c>
      <c r="G1884" s="43">
        <f t="shared" si="418"/>
        <v>0</v>
      </c>
      <c r="H1884" s="43">
        <f t="shared" si="418"/>
        <v>0</v>
      </c>
      <c r="I1884" s="43">
        <f t="shared" si="418"/>
        <v>0</v>
      </c>
      <c r="J1884" s="43">
        <f t="shared" si="418"/>
        <v>0</v>
      </c>
      <c r="K1884" s="43">
        <f t="shared" si="418"/>
        <v>0</v>
      </c>
      <c r="L1884" s="43">
        <f t="shared" si="418"/>
        <v>0</v>
      </c>
      <c r="M1884" s="43">
        <f t="shared" si="418"/>
        <v>0</v>
      </c>
      <c r="N1884" s="43">
        <f t="shared" si="418"/>
        <v>16009054.539999999</v>
      </c>
      <c r="O1884" s="43">
        <f t="shared" si="418"/>
        <v>0</v>
      </c>
      <c r="P1884" s="43">
        <f t="shared" si="418"/>
        <v>0</v>
      </c>
      <c r="Q1884" s="43">
        <f t="shared" si="418"/>
        <v>0</v>
      </c>
      <c r="R1884" s="43">
        <f t="shared" si="418"/>
        <v>0</v>
      </c>
      <c r="S1884" s="43">
        <f t="shared" si="418"/>
        <v>0</v>
      </c>
      <c r="T1884" s="43">
        <f t="shared" si="418"/>
        <v>0</v>
      </c>
      <c r="U1884" s="43">
        <f t="shared" si="418"/>
        <v>0</v>
      </c>
      <c r="V1884" s="43">
        <f t="shared" si="418"/>
        <v>0</v>
      </c>
      <c r="W1884" s="43">
        <f t="shared" si="418"/>
        <v>0</v>
      </c>
      <c r="X1884" s="43">
        <f t="shared" si="418"/>
        <v>0</v>
      </c>
      <c r="Y1884" s="43">
        <f t="shared" si="418"/>
        <v>0</v>
      </c>
      <c r="Z1884" s="43">
        <f t="shared" si="418"/>
        <v>16009054.539999999</v>
      </c>
      <c r="AA1884" s="43">
        <f t="shared" si="418"/>
        <v>27509945.460000001</v>
      </c>
      <c r="AB1884" s="44">
        <f>Z1884/D1884</f>
        <v>0.36786356625841582</v>
      </c>
      <c r="AC1884" s="35"/>
      <c r="AE1884" s="37"/>
    </row>
    <row r="1885" spans="1:31" s="36" customFormat="1" ht="18" customHeight="1">
      <c r="A1885" s="45" t="s">
        <v>39</v>
      </c>
      <c r="B1885" s="34">
        <f>[1]consoCURRENT!E42215</f>
        <v>1294000</v>
      </c>
      <c r="C1885" s="34">
        <f>[1]consoCURRENT!F42215</f>
        <v>0</v>
      </c>
      <c r="D1885" s="34">
        <f>[1]consoCURRENT!G42215</f>
        <v>1294000</v>
      </c>
      <c r="E1885" s="34">
        <f>[1]consoCURRENT!H42215</f>
        <v>110116.56</v>
      </c>
      <c r="F1885" s="34">
        <f>[1]consoCURRENT!I42215</f>
        <v>0</v>
      </c>
      <c r="G1885" s="34">
        <f>[1]consoCURRENT!J42215</f>
        <v>0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110116.56</v>
      </c>
      <c r="O1885" s="34">
        <f>[1]consoCURRENT!R42215</f>
        <v>0</v>
      </c>
      <c r="P1885" s="34">
        <f>[1]consoCURRENT!S42215</f>
        <v>0</v>
      </c>
      <c r="Q1885" s="34">
        <f>[1]consoCURRENT!T42215</f>
        <v>0</v>
      </c>
      <c r="R1885" s="34">
        <f>[1]consoCURRENT!U42215</f>
        <v>0</v>
      </c>
      <c r="S1885" s="34">
        <f>[1]consoCURRENT!V42215</f>
        <v>0</v>
      </c>
      <c r="T1885" s="34">
        <f>[1]consoCURRENT!W42215</f>
        <v>0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>SUM(M1885:Y1885)</f>
        <v>110116.56</v>
      </c>
      <c r="AA1885" s="34">
        <f>D1885-Z1885</f>
        <v>1183883.44</v>
      </c>
      <c r="AB1885" s="41">
        <f>Z1885/D1885</f>
        <v>8.5097805255023182E-2</v>
      </c>
      <c r="AC1885" s="35"/>
      <c r="AE1885" s="37"/>
    </row>
    <row r="1886" spans="1:31" s="36" customFormat="1" ht="18" customHeight="1">
      <c r="A1886" s="42" t="s">
        <v>40</v>
      </c>
      <c r="B1886" s="43">
        <f>B1885+B1884</f>
        <v>44813000</v>
      </c>
      <c r="C1886" s="43">
        <f t="shared" ref="C1886:AA1886" si="419">C1885+C1884</f>
        <v>0</v>
      </c>
      <c r="D1886" s="43">
        <f t="shared" si="419"/>
        <v>44813000</v>
      </c>
      <c r="E1886" s="43">
        <f t="shared" si="419"/>
        <v>16119171.1</v>
      </c>
      <c r="F1886" s="43">
        <f t="shared" si="419"/>
        <v>0</v>
      </c>
      <c r="G1886" s="43">
        <f t="shared" si="419"/>
        <v>0</v>
      </c>
      <c r="H1886" s="43">
        <f t="shared" si="419"/>
        <v>0</v>
      </c>
      <c r="I1886" s="43">
        <f t="shared" si="419"/>
        <v>0</v>
      </c>
      <c r="J1886" s="43">
        <f t="shared" si="419"/>
        <v>0</v>
      </c>
      <c r="K1886" s="43">
        <f t="shared" si="419"/>
        <v>0</v>
      </c>
      <c r="L1886" s="43">
        <f t="shared" si="419"/>
        <v>0</v>
      </c>
      <c r="M1886" s="43">
        <f t="shared" si="419"/>
        <v>0</v>
      </c>
      <c r="N1886" s="43">
        <f t="shared" si="419"/>
        <v>16119171.1</v>
      </c>
      <c r="O1886" s="43">
        <f t="shared" si="419"/>
        <v>0</v>
      </c>
      <c r="P1886" s="43">
        <f t="shared" si="419"/>
        <v>0</v>
      </c>
      <c r="Q1886" s="43">
        <f t="shared" si="419"/>
        <v>0</v>
      </c>
      <c r="R1886" s="43">
        <f t="shared" si="419"/>
        <v>0</v>
      </c>
      <c r="S1886" s="43">
        <f t="shared" si="419"/>
        <v>0</v>
      </c>
      <c r="T1886" s="43">
        <f t="shared" si="419"/>
        <v>0</v>
      </c>
      <c r="U1886" s="43">
        <f t="shared" si="419"/>
        <v>0</v>
      </c>
      <c r="V1886" s="43">
        <f t="shared" si="419"/>
        <v>0</v>
      </c>
      <c r="W1886" s="43">
        <f t="shared" si="419"/>
        <v>0</v>
      </c>
      <c r="X1886" s="43">
        <f t="shared" si="419"/>
        <v>0</v>
      </c>
      <c r="Y1886" s="43">
        <f t="shared" si="419"/>
        <v>0</v>
      </c>
      <c r="Z1886" s="43">
        <f t="shared" si="419"/>
        <v>16119171.1</v>
      </c>
      <c r="AA1886" s="43">
        <f t="shared" si="419"/>
        <v>28693828.900000002</v>
      </c>
      <c r="AB1886" s="44">
        <f>Z1886/D1886</f>
        <v>0.35969854952803876</v>
      </c>
      <c r="AC1886" s="46"/>
      <c r="AE1886" s="37">
        <f>SUM('[1]sum-co'!S527+'[2]CMF-101regularapril8'!$EV$3077)</f>
        <v>18250075.300000001</v>
      </c>
    </row>
    <row r="1887" spans="1:31" s="36" customFormat="1" ht="15" customHeight="1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>
      <c r="A1894" s="42" t="s">
        <v>38</v>
      </c>
      <c r="B1894" s="43" t="e">
        <f>SUM(B1890:B1893)</f>
        <v>#REF!</v>
      </c>
      <c r="C1894" s="43" t="e">
        <f>SUM(C1890:C1893)</f>
        <v>#REF!</v>
      </c>
      <c r="D1894" s="43" t="e">
        <f>SUM(D1890:D1893)</f>
        <v>#REF!</v>
      </c>
      <c r="E1894" s="43" t="e">
        <f t="shared" ref="E1894:AA1894" si="420">SUM(E1890:E1893)</f>
        <v>#REF!</v>
      </c>
      <c r="F1894" s="43" t="e">
        <f t="shared" si="420"/>
        <v>#REF!</v>
      </c>
      <c r="G1894" s="43" t="e">
        <f t="shared" si="420"/>
        <v>#REF!</v>
      </c>
      <c r="H1894" s="43" t="e">
        <f t="shared" si="420"/>
        <v>#REF!</v>
      </c>
      <c r="I1894" s="43" t="e">
        <f t="shared" si="420"/>
        <v>#REF!</v>
      </c>
      <c r="J1894" s="43" t="e">
        <f t="shared" si="420"/>
        <v>#REF!</v>
      </c>
      <c r="K1894" s="43" t="e">
        <f t="shared" si="420"/>
        <v>#REF!</v>
      </c>
      <c r="L1894" s="43" t="e">
        <f t="shared" si="420"/>
        <v>#REF!</v>
      </c>
      <c r="M1894" s="43" t="e">
        <f t="shared" si="420"/>
        <v>#REF!</v>
      </c>
      <c r="N1894" s="43" t="e">
        <f t="shared" si="420"/>
        <v>#REF!</v>
      </c>
      <c r="O1894" s="43" t="e">
        <f t="shared" si="420"/>
        <v>#REF!</v>
      </c>
      <c r="P1894" s="43" t="e">
        <f t="shared" si="420"/>
        <v>#REF!</v>
      </c>
      <c r="Q1894" s="43" t="e">
        <f t="shared" si="420"/>
        <v>#REF!</v>
      </c>
      <c r="R1894" s="43" t="e">
        <f t="shared" si="420"/>
        <v>#REF!</v>
      </c>
      <c r="S1894" s="43" t="e">
        <f t="shared" si="420"/>
        <v>#REF!</v>
      </c>
      <c r="T1894" s="43" t="e">
        <f t="shared" si="420"/>
        <v>#REF!</v>
      </c>
      <c r="U1894" s="43" t="e">
        <f t="shared" si="420"/>
        <v>#REF!</v>
      </c>
      <c r="V1894" s="43" t="e">
        <f t="shared" si="420"/>
        <v>#REF!</v>
      </c>
      <c r="W1894" s="43" t="e">
        <f t="shared" si="420"/>
        <v>#REF!</v>
      </c>
      <c r="X1894" s="43" t="e">
        <f t="shared" si="420"/>
        <v>#REF!</v>
      </c>
      <c r="Y1894" s="43" t="e">
        <f t="shared" si="420"/>
        <v>#REF!</v>
      </c>
      <c r="Z1894" s="43" t="e">
        <f t="shared" si="420"/>
        <v>#REF!</v>
      </c>
      <c r="AA1894" s="43" t="e">
        <f t="shared" si="420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>
      <c r="A1896" s="42" t="s">
        <v>40</v>
      </c>
      <c r="B1896" s="43" t="e">
        <f>B1895+B1894</f>
        <v>#REF!</v>
      </c>
      <c r="C1896" s="43" t="e">
        <f>C1895+C1894</f>
        <v>#REF!</v>
      </c>
      <c r="D1896" s="43" t="e">
        <f>D1895+D1894</f>
        <v>#REF!</v>
      </c>
      <c r="E1896" s="43" t="e">
        <f t="shared" ref="E1896:AA1896" si="421">E1895+E1894</f>
        <v>#REF!</v>
      </c>
      <c r="F1896" s="43" t="e">
        <f t="shared" si="421"/>
        <v>#REF!</v>
      </c>
      <c r="G1896" s="43" t="e">
        <f t="shared" si="421"/>
        <v>#REF!</v>
      </c>
      <c r="H1896" s="43" t="e">
        <f t="shared" si="421"/>
        <v>#REF!</v>
      </c>
      <c r="I1896" s="43" t="e">
        <f t="shared" si="421"/>
        <v>#REF!</v>
      </c>
      <c r="J1896" s="43" t="e">
        <f t="shared" si="421"/>
        <v>#REF!</v>
      </c>
      <c r="K1896" s="43" t="e">
        <f t="shared" si="421"/>
        <v>#REF!</v>
      </c>
      <c r="L1896" s="43" t="e">
        <f t="shared" si="421"/>
        <v>#REF!</v>
      </c>
      <c r="M1896" s="43" t="e">
        <f t="shared" si="421"/>
        <v>#REF!</v>
      </c>
      <c r="N1896" s="43" t="e">
        <f t="shared" si="421"/>
        <v>#REF!</v>
      </c>
      <c r="O1896" s="43" t="e">
        <f t="shared" si="421"/>
        <v>#REF!</v>
      </c>
      <c r="P1896" s="43" t="e">
        <f t="shared" si="421"/>
        <v>#REF!</v>
      </c>
      <c r="Q1896" s="43" t="e">
        <f t="shared" si="421"/>
        <v>#REF!</v>
      </c>
      <c r="R1896" s="43" t="e">
        <f t="shared" si="421"/>
        <v>#REF!</v>
      </c>
      <c r="S1896" s="43" t="e">
        <f t="shared" si="421"/>
        <v>#REF!</v>
      </c>
      <c r="T1896" s="43" t="e">
        <f t="shared" si="421"/>
        <v>#REF!</v>
      </c>
      <c r="U1896" s="43" t="e">
        <f t="shared" si="421"/>
        <v>#REF!</v>
      </c>
      <c r="V1896" s="43" t="e">
        <f t="shared" si="421"/>
        <v>#REF!</v>
      </c>
      <c r="W1896" s="43" t="e">
        <f t="shared" si="421"/>
        <v>#REF!</v>
      </c>
      <c r="X1896" s="43" t="e">
        <f t="shared" si="421"/>
        <v>#REF!</v>
      </c>
      <c r="Y1896" s="43" t="e">
        <f t="shared" si="421"/>
        <v>#REF!</v>
      </c>
      <c r="Z1896" s="43" t="e">
        <f t="shared" si="421"/>
        <v>#REF!</v>
      </c>
      <c r="AA1896" s="43" t="e">
        <f t="shared" si="421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>SUM(M1902:Y1902)</f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>SUM(M1903:Y1903)</f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>
      <c r="A1904" s="42" t="s">
        <v>38</v>
      </c>
      <c r="B1904" s="43" t="e">
        <f>SUM(B1900:B1903)</f>
        <v>#REF!</v>
      </c>
      <c r="C1904" s="43" t="e">
        <f>SUM(C1900:C1903)</f>
        <v>#REF!</v>
      </c>
      <c r="D1904" s="43" t="e">
        <f>SUM(D1900:D1903)</f>
        <v>#REF!</v>
      </c>
      <c r="E1904" s="43" t="e">
        <f t="shared" ref="E1904:AA1904" si="422">SUM(E1900:E1903)</f>
        <v>#REF!</v>
      </c>
      <c r="F1904" s="43" t="e">
        <f t="shared" si="422"/>
        <v>#REF!</v>
      </c>
      <c r="G1904" s="43" t="e">
        <f t="shared" si="422"/>
        <v>#REF!</v>
      </c>
      <c r="H1904" s="43" t="e">
        <f t="shared" si="422"/>
        <v>#REF!</v>
      </c>
      <c r="I1904" s="43" t="e">
        <f t="shared" si="422"/>
        <v>#REF!</v>
      </c>
      <c r="J1904" s="43" t="e">
        <f t="shared" si="422"/>
        <v>#REF!</v>
      </c>
      <c r="K1904" s="43" t="e">
        <f t="shared" si="422"/>
        <v>#REF!</v>
      </c>
      <c r="L1904" s="43" t="e">
        <f t="shared" si="422"/>
        <v>#REF!</v>
      </c>
      <c r="M1904" s="43" t="e">
        <f t="shared" si="422"/>
        <v>#REF!</v>
      </c>
      <c r="N1904" s="43" t="e">
        <f t="shared" si="422"/>
        <v>#REF!</v>
      </c>
      <c r="O1904" s="43" t="e">
        <f t="shared" si="422"/>
        <v>#REF!</v>
      </c>
      <c r="P1904" s="43" t="e">
        <f t="shared" si="422"/>
        <v>#REF!</v>
      </c>
      <c r="Q1904" s="43" t="e">
        <f t="shared" si="422"/>
        <v>#REF!</v>
      </c>
      <c r="R1904" s="43" t="e">
        <f t="shared" si="422"/>
        <v>#REF!</v>
      </c>
      <c r="S1904" s="43" t="e">
        <f t="shared" si="422"/>
        <v>#REF!</v>
      </c>
      <c r="T1904" s="43" t="e">
        <f t="shared" si="422"/>
        <v>#REF!</v>
      </c>
      <c r="U1904" s="43" t="e">
        <f t="shared" si="422"/>
        <v>#REF!</v>
      </c>
      <c r="V1904" s="43" t="e">
        <f t="shared" si="422"/>
        <v>#REF!</v>
      </c>
      <c r="W1904" s="43" t="e">
        <f t="shared" si="422"/>
        <v>#REF!</v>
      </c>
      <c r="X1904" s="43" t="e">
        <f t="shared" si="422"/>
        <v>#REF!</v>
      </c>
      <c r="Y1904" s="43" t="e">
        <f t="shared" si="422"/>
        <v>#REF!</v>
      </c>
      <c r="Z1904" s="43" t="e">
        <f t="shared" si="422"/>
        <v>#REF!</v>
      </c>
      <c r="AA1904" s="43" t="e">
        <f t="shared" si="42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>
      <c r="A1906" s="42" t="s">
        <v>40</v>
      </c>
      <c r="B1906" s="43" t="e">
        <f>B1905+B1904</f>
        <v>#REF!</v>
      </c>
      <c r="C1906" s="43" t="e">
        <f>C1905+C1904</f>
        <v>#REF!</v>
      </c>
      <c r="D1906" s="43" t="e">
        <f>D1905+D1904</f>
        <v>#REF!</v>
      </c>
      <c r="E1906" s="43" t="e">
        <f t="shared" ref="E1906:AA1906" si="423">E1905+E1904</f>
        <v>#REF!</v>
      </c>
      <c r="F1906" s="43" t="e">
        <f t="shared" si="423"/>
        <v>#REF!</v>
      </c>
      <c r="G1906" s="43" t="e">
        <f t="shared" si="423"/>
        <v>#REF!</v>
      </c>
      <c r="H1906" s="43" t="e">
        <f t="shared" si="423"/>
        <v>#REF!</v>
      </c>
      <c r="I1906" s="43" t="e">
        <f t="shared" si="423"/>
        <v>#REF!</v>
      </c>
      <c r="J1906" s="43" t="e">
        <f t="shared" si="423"/>
        <v>#REF!</v>
      </c>
      <c r="K1906" s="43" t="e">
        <f t="shared" si="423"/>
        <v>#REF!</v>
      </c>
      <c r="L1906" s="43" t="e">
        <f t="shared" si="423"/>
        <v>#REF!</v>
      </c>
      <c r="M1906" s="43" t="e">
        <f t="shared" si="423"/>
        <v>#REF!</v>
      </c>
      <c r="N1906" s="43" t="e">
        <f t="shared" si="423"/>
        <v>#REF!</v>
      </c>
      <c r="O1906" s="43" t="e">
        <f t="shared" si="423"/>
        <v>#REF!</v>
      </c>
      <c r="P1906" s="43" t="e">
        <f t="shared" si="423"/>
        <v>#REF!</v>
      </c>
      <c r="Q1906" s="43" t="e">
        <f t="shared" si="423"/>
        <v>#REF!</v>
      </c>
      <c r="R1906" s="43" t="e">
        <f t="shared" si="423"/>
        <v>#REF!</v>
      </c>
      <c r="S1906" s="43" t="e">
        <f t="shared" si="423"/>
        <v>#REF!</v>
      </c>
      <c r="T1906" s="43" t="e">
        <f t="shared" si="423"/>
        <v>#REF!</v>
      </c>
      <c r="U1906" s="43" t="e">
        <f t="shared" si="423"/>
        <v>#REF!</v>
      </c>
      <c r="V1906" s="43" t="e">
        <f t="shared" si="423"/>
        <v>#REF!</v>
      </c>
      <c r="W1906" s="43" t="e">
        <f t="shared" si="423"/>
        <v>#REF!</v>
      </c>
      <c r="X1906" s="43" t="e">
        <f t="shared" si="423"/>
        <v>#REF!</v>
      </c>
      <c r="Y1906" s="43" t="e">
        <f t="shared" si="423"/>
        <v>#REF!</v>
      </c>
      <c r="Z1906" s="43" t="e">
        <f t="shared" si="423"/>
        <v>#REF!</v>
      </c>
      <c r="AA1906" s="43" t="e">
        <f t="shared" si="423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>SUM(M1912:Y1912)</f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>SUM(M1913:Y1913)</f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>
      <c r="A1914" s="42" t="s">
        <v>38</v>
      </c>
      <c r="B1914" s="43" t="e">
        <f>SUM(B1910:B1913)</f>
        <v>#REF!</v>
      </c>
      <c r="C1914" s="43" t="e">
        <f>SUM(C1910:C1913)</f>
        <v>#REF!</v>
      </c>
      <c r="D1914" s="43" t="e">
        <f>SUM(D1910:D1913)</f>
        <v>#REF!</v>
      </c>
      <c r="E1914" s="43" t="e">
        <f t="shared" ref="E1914:AA1914" si="424">SUM(E1910:E1913)</f>
        <v>#REF!</v>
      </c>
      <c r="F1914" s="43" t="e">
        <f t="shared" si="424"/>
        <v>#REF!</v>
      </c>
      <c r="G1914" s="43" t="e">
        <f t="shared" si="424"/>
        <v>#REF!</v>
      </c>
      <c r="H1914" s="43" t="e">
        <f t="shared" si="424"/>
        <v>#REF!</v>
      </c>
      <c r="I1914" s="43" t="e">
        <f t="shared" si="424"/>
        <v>#REF!</v>
      </c>
      <c r="J1914" s="43" t="e">
        <f t="shared" si="424"/>
        <v>#REF!</v>
      </c>
      <c r="K1914" s="43" t="e">
        <f t="shared" si="424"/>
        <v>#REF!</v>
      </c>
      <c r="L1914" s="43" t="e">
        <f t="shared" si="424"/>
        <v>#REF!</v>
      </c>
      <c r="M1914" s="43" t="e">
        <f t="shared" si="424"/>
        <v>#REF!</v>
      </c>
      <c r="N1914" s="43" t="e">
        <f t="shared" si="424"/>
        <v>#REF!</v>
      </c>
      <c r="O1914" s="43" t="e">
        <f t="shared" si="424"/>
        <v>#REF!</v>
      </c>
      <c r="P1914" s="43" t="e">
        <f t="shared" si="424"/>
        <v>#REF!</v>
      </c>
      <c r="Q1914" s="43" t="e">
        <f t="shared" si="424"/>
        <v>#REF!</v>
      </c>
      <c r="R1914" s="43" t="e">
        <f t="shared" si="424"/>
        <v>#REF!</v>
      </c>
      <c r="S1914" s="43" t="e">
        <f t="shared" si="424"/>
        <v>#REF!</v>
      </c>
      <c r="T1914" s="43" t="e">
        <f t="shared" si="424"/>
        <v>#REF!</v>
      </c>
      <c r="U1914" s="43" t="e">
        <f t="shared" si="424"/>
        <v>#REF!</v>
      </c>
      <c r="V1914" s="43" t="e">
        <f t="shared" si="424"/>
        <v>#REF!</v>
      </c>
      <c r="W1914" s="43" t="e">
        <f t="shared" si="424"/>
        <v>#REF!</v>
      </c>
      <c r="X1914" s="43" t="e">
        <f t="shared" si="424"/>
        <v>#REF!</v>
      </c>
      <c r="Y1914" s="43" t="e">
        <f t="shared" si="424"/>
        <v>#REF!</v>
      </c>
      <c r="Z1914" s="43" t="e">
        <f t="shared" si="424"/>
        <v>#REF!</v>
      </c>
      <c r="AA1914" s="43" t="e">
        <f t="shared" si="424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>
      <c r="A1916" s="42" t="s">
        <v>40</v>
      </c>
      <c r="B1916" s="43" t="e">
        <f>B1915+B1914</f>
        <v>#REF!</v>
      </c>
      <c r="C1916" s="43" t="e">
        <f>C1915+C1914</f>
        <v>#REF!</v>
      </c>
      <c r="D1916" s="43" t="e">
        <f>D1915+D1914</f>
        <v>#REF!</v>
      </c>
      <c r="E1916" s="43" t="e">
        <f t="shared" ref="E1916:AA1916" si="425">E1915+E1914</f>
        <v>#REF!</v>
      </c>
      <c r="F1916" s="43" t="e">
        <f t="shared" si="425"/>
        <v>#REF!</v>
      </c>
      <c r="G1916" s="43" t="e">
        <f t="shared" si="425"/>
        <v>#REF!</v>
      </c>
      <c r="H1916" s="43" t="e">
        <f t="shared" si="425"/>
        <v>#REF!</v>
      </c>
      <c r="I1916" s="43" t="e">
        <f t="shared" si="425"/>
        <v>#REF!</v>
      </c>
      <c r="J1916" s="43" t="e">
        <f t="shared" si="425"/>
        <v>#REF!</v>
      </c>
      <c r="K1916" s="43" t="e">
        <f t="shared" si="425"/>
        <v>#REF!</v>
      </c>
      <c r="L1916" s="43" t="e">
        <f t="shared" si="425"/>
        <v>#REF!</v>
      </c>
      <c r="M1916" s="43" t="e">
        <f t="shared" si="425"/>
        <v>#REF!</v>
      </c>
      <c r="N1916" s="43" t="e">
        <f t="shared" si="425"/>
        <v>#REF!</v>
      </c>
      <c r="O1916" s="43" t="e">
        <f t="shared" si="425"/>
        <v>#REF!</v>
      </c>
      <c r="P1916" s="43" t="e">
        <f t="shared" si="425"/>
        <v>#REF!</v>
      </c>
      <c r="Q1916" s="43" t="e">
        <f t="shared" si="425"/>
        <v>#REF!</v>
      </c>
      <c r="R1916" s="43" t="e">
        <f t="shared" si="425"/>
        <v>#REF!</v>
      </c>
      <c r="S1916" s="43" t="e">
        <f t="shared" si="425"/>
        <v>#REF!</v>
      </c>
      <c r="T1916" s="43" t="e">
        <f t="shared" si="425"/>
        <v>#REF!</v>
      </c>
      <c r="U1916" s="43" t="e">
        <f t="shared" si="425"/>
        <v>#REF!</v>
      </c>
      <c r="V1916" s="43" t="e">
        <f t="shared" si="425"/>
        <v>#REF!</v>
      </c>
      <c r="W1916" s="43" t="e">
        <f t="shared" si="425"/>
        <v>#REF!</v>
      </c>
      <c r="X1916" s="43" t="e">
        <f t="shared" si="425"/>
        <v>#REF!</v>
      </c>
      <c r="Y1916" s="43" t="e">
        <f t="shared" si="425"/>
        <v>#REF!</v>
      </c>
      <c r="Z1916" s="43" t="e">
        <f t="shared" si="425"/>
        <v>#REF!</v>
      </c>
      <c r="AA1916" s="43" t="e">
        <f t="shared" si="425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>SUM(M1922:Y1922)</f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>SUM(M1923:Y1923)</f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>
      <c r="A1924" s="42" t="s">
        <v>38</v>
      </c>
      <c r="B1924" s="43" t="e">
        <f>SUM(B1920:B1923)</f>
        <v>#REF!</v>
      </c>
      <c r="C1924" s="43" t="e">
        <f>SUM(C1920:C1923)</f>
        <v>#REF!</v>
      </c>
      <c r="D1924" s="43" t="e">
        <f>SUM(D1920:D1923)</f>
        <v>#REF!</v>
      </c>
      <c r="E1924" s="43" t="e">
        <f t="shared" ref="E1924:AA1924" si="426">SUM(E1920:E1923)</f>
        <v>#REF!</v>
      </c>
      <c r="F1924" s="43" t="e">
        <f t="shared" si="426"/>
        <v>#REF!</v>
      </c>
      <c r="G1924" s="43" t="e">
        <f t="shared" si="426"/>
        <v>#REF!</v>
      </c>
      <c r="H1924" s="43" t="e">
        <f t="shared" si="426"/>
        <v>#REF!</v>
      </c>
      <c r="I1924" s="43" t="e">
        <f t="shared" si="426"/>
        <v>#REF!</v>
      </c>
      <c r="J1924" s="43" t="e">
        <f t="shared" si="426"/>
        <v>#REF!</v>
      </c>
      <c r="K1924" s="43" t="e">
        <f t="shared" si="426"/>
        <v>#REF!</v>
      </c>
      <c r="L1924" s="43" t="e">
        <f t="shared" si="426"/>
        <v>#REF!</v>
      </c>
      <c r="M1924" s="43" t="e">
        <f t="shared" si="426"/>
        <v>#REF!</v>
      </c>
      <c r="N1924" s="43" t="e">
        <f t="shared" si="426"/>
        <v>#REF!</v>
      </c>
      <c r="O1924" s="43" t="e">
        <f t="shared" si="426"/>
        <v>#REF!</v>
      </c>
      <c r="P1924" s="43" t="e">
        <f t="shared" si="426"/>
        <v>#REF!</v>
      </c>
      <c r="Q1924" s="43" t="e">
        <f t="shared" si="426"/>
        <v>#REF!</v>
      </c>
      <c r="R1924" s="43" t="e">
        <f t="shared" si="426"/>
        <v>#REF!</v>
      </c>
      <c r="S1924" s="43" t="e">
        <f t="shared" si="426"/>
        <v>#REF!</v>
      </c>
      <c r="T1924" s="43" t="e">
        <f t="shared" si="426"/>
        <v>#REF!</v>
      </c>
      <c r="U1924" s="43" t="e">
        <f t="shared" si="426"/>
        <v>#REF!</v>
      </c>
      <c r="V1924" s="43" t="e">
        <f t="shared" si="426"/>
        <v>#REF!</v>
      </c>
      <c r="W1924" s="43" t="e">
        <f t="shared" si="426"/>
        <v>#REF!</v>
      </c>
      <c r="X1924" s="43" t="e">
        <f t="shared" si="426"/>
        <v>#REF!</v>
      </c>
      <c r="Y1924" s="43" t="e">
        <f t="shared" si="426"/>
        <v>#REF!</v>
      </c>
      <c r="Z1924" s="43" t="e">
        <f t="shared" si="426"/>
        <v>#REF!</v>
      </c>
      <c r="AA1924" s="43" t="e">
        <f t="shared" si="426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>
      <c r="A1926" s="42" t="s">
        <v>40</v>
      </c>
      <c r="B1926" s="43" t="e">
        <f>B1925+B1924</f>
        <v>#REF!</v>
      </c>
      <c r="C1926" s="43" t="e">
        <f>C1925+C1924</f>
        <v>#REF!</v>
      </c>
      <c r="D1926" s="43" t="e">
        <f>D1925+D1924</f>
        <v>#REF!</v>
      </c>
      <c r="E1926" s="43" t="e">
        <f t="shared" ref="E1926:AA1926" si="427">E1925+E1924</f>
        <v>#REF!</v>
      </c>
      <c r="F1926" s="43" t="e">
        <f t="shared" si="427"/>
        <v>#REF!</v>
      </c>
      <c r="G1926" s="43" t="e">
        <f t="shared" si="427"/>
        <v>#REF!</v>
      </c>
      <c r="H1926" s="43" t="e">
        <f t="shared" si="427"/>
        <v>#REF!</v>
      </c>
      <c r="I1926" s="43" t="e">
        <f t="shared" si="427"/>
        <v>#REF!</v>
      </c>
      <c r="J1926" s="43" t="e">
        <f t="shared" si="427"/>
        <v>#REF!</v>
      </c>
      <c r="K1926" s="43" t="e">
        <f t="shared" si="427"/>
        <v>#REF!</v>
      </c>
      <c r="L1926" s="43" t="e">
        <f t="shared" si="427"/>
        <v>#REF!</v>
      </c>
      <c r="M1926" s="43" t="e">
        <f t="shared" si="427"/>
        <v>#REF!</v>
      </c>
      <c r="N1926" s="43" t="e">
        <f t="shared" si="427"/>
        <v>#REF!</v>
      </c>
      <c r="O1926" s="43" t="e">
        <f t="shared" si="427"/>
        <v>#REF!</v>
      </c>
      <c r="P1926" s="43" t="e">
        <f t="shared" si="427"/>
        <v>#REF!</v>
      </c>
      <c r="Q1926" s="43" t="e">
        <f t="shared" si="427"/>
        <v>#REF!</v>
      </c>
      <c r="R1926" s="43" t="e">
        <f t="shared" si="427"/>
        <v>#REF!</v>
      </c>
      <c r="S1926" s="43" t="e">
        <f t="shared" si="427"/>
        <v>#REF!</v>
      </c>
      <c r="T1926" s="43" t="e">
        <f t="shared" si="427"/>
        <v>#REF!</v>
      </c>
      <c r="U1926" s="43" t="e">
        <f t="shared" si="427"/>
        <v>#REF!</v>
      </c>
      <c r="V1926" s="43" t="e">
        <f t="shared" si="427"/>
        <v>#REF!</v>
      </c>
      <c r="W1926" s="43" t="e">
        <f t="shared" si="427"/>
        <v>#REF!</v>
      </c>
      <c r="X1926" s="43" t="e">
        <f t="shared" si="427"/>
        <v>#REF!</v>
      </c>
      <c r="Y1926" s="43" t="e">
        <f t="shared" si="427"/>
        <v>#REF!</v>
      </c>
      <c r="Z1926" s="43" t="e">
        <f t="shared" si="427"/>
        <v>#REF!</v>
      </c>
      <c r="AA1926" s="43" t="e">
        <f t="shared" si="42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>SUM(M1932:Y1932)</f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>SUM(M1933:Y1933)</f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>
      <c r="A1934" s="42" t="s">
        <v>38</v>
      </c>
      <c r="B1934" s="43" t="e">
        <f>SUM(B1930:B1933)</f>
        <v>#REF!</v>
      </c>
      <c r="C1934" s="43" t="e">
        <f>SUM(C1930:C1933)</f>
        <v>#REF!</v>
      </c>
      <c r="D1934" s="43" t="e">
        <f>SUM(D1930:D1933)</f>
        <v>#REF!</v>
      </c>
      <c r="E1934" s="43" t="e">
        <f t="shared" ref="E1934:AA1934" si="428">SUM(E1930:E1933)</f>
        <v>#REF!</v>
      </c>
      <c r="F1934" s="43" t="e">
        <f t="shared" si="428"/>
        <v>#REF!</v>
      </c>
      <c r="G1934" s="43" t="e">
        <f t="shared" si="428"/>
        <v>#REF!</v>
      </c>
      <c r="H1934" s="43" t="e">
        <f t="shared" si="428"/>
        <v>#REF!</v>
      </c>
      <c r="I1934" s="43" t="e">
        <f t="shared" si="428"/>
        <v>#REF!</v>
      </c>
      <c r="J1934" s="43" t="e">
        <f t="shared" si="428"/>
        <v>#REF!</v>
      </c>
      <c r="K1934" s="43" t="e">
        <f t="shared" si="428"/>
        <v>#REF!</v>
      </c>
      <c r="L1934" s="43" t="e">
        <f t="shared" si="428"/>
        <v>#REF!</v>
      </c>
      <c r="M1934" s="43" t="e">
        <f t="shared" si="428"/>
        <v>#REF!</v>
      </c>
      <c r="N1934" s="43" t="e">
        <f t="shared" si="428"/>
        <v>#REF!</v>
      </c>
      <c r="O1934" s="43" t="e">
        <f t="shared" si="428"/>
        <v>#REF!</v>
      </c>
      <c r="P1934" s="43" t="e">
        <f t="shared" si="428"/>
        <v>#REF!</v>
      </c>
      <c r="Q1934" s="43" t="e">
        <f t="shared" si="428"/>
        <v>#REF!</v>
      </c>
      <c r="R1934" s="43" t="e">
        <f t="shared" si="428"/>
        <v>#REF!</v>
      </c>
      <c r="S1934" s="43" t="e">
        <f t="shared" si="428"/>
        <v>#REF!</v>
      </c>
      <c r="T1934" s="43" t="e">
        <f t="shared" si="428"/>
        <v>#REF!</v>
      </c>
      <c r="U1934" s="43" t="e">
        <f t="shared" si="428"/>
        <v>#REF!</v>
      </c>
      <c r="V1934" s="43" t="e">
        <f t="shared" si="428"/>
        <v>#REF!</v>
      </c>
      <c r="W1934" s="43" t="e">
        <f t="shared" si="428"/>
        <v>#REF!</v>
      </c>
      <c r="X1934" s="43" t="e">
        <f t="shared" si="428"/>
        <v>#REF!</v>
      </c>
      <c r="Y1934" s="43" t="e">
        <f t="shared" si="428"/>
        <v>#REF!</v>
      </c>
      <c r="Z1934" s="43" t="e">
        <f t="shared" si="428"/>
        <v>#REF!</v>
      </c>
      <c r="AA1934" s="43" t="e">
        <f t="shared" si="428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>
      <c r="A1936" s="42" t="s">
        <v>40</v>
      </c>
      <c r="B1936" s="43" t="e">
        <f>B1935+B1934</f>
        <v>#REF!</v>
      </c>
      <c r="C1936" s="43" t="e">
        <f>C1935+C1934</f>
        <v>#REF!</v>
      </c>
      <c r="D1936" s="43" t="e">
        <f>D1935+D1934</f>
        <v>#REF!</v>
      </c>
      <c r="E1936" s="43" t="e">
        <f t="shared" ref="E1936:AA1936" si="429">E1935+E1934</f>
        <v>#REF!</v>
      </c>
      <c r="F1936" s="43" t="e">
        <f t="shared" si="429"/>
        <v>#REF!</v>
      </c>
      <c r="G1936" s="43" t="e">
        <f t="shared" si="429"/>
        <v>#REF!</v>
      </c>
      <c r="H1936" s="43" t="e">
        <f t="shared" si="429"/>
        <v>#REF!</v>
      </c>
      <c r="I1936" s="43" t="e">
        <f t="shared" si="429"/>
        <v>#REF!</v>
      </c>
      <c r="J1936" s="43" t="e">
        <f t="shared" si="429"/>
        <v>#REF!</v>
      </c>
      <c r="K1936" s="43" t="e">
        <f t="shared" si="429"/>
        <v>#REF!</v>
      </c>
      <c r="L1936" s="43" t="e">
        <f t="shared" si="429"/>
        <v>#REF!</v>
      </c>
      <c r="M1936" s="43" t="e">
        <f t="shared" si="429"/>
        <v>#REF!</v>
      </c>
      <c r="N1936" s="43" t="e">
        <f t="shared" si="429"/>
        <v>#REF!</v>
      </c>
      <c r="O1936" s="43" t="e">
        <f t="shared" si="429"/>
        <v>#REF!</v>
      </c>
      <c r="P1936" s="43" t="e">
        <f t="shared" si="429"/>
        <v>#REF!</v>
      </c>
      <c r="Q1936" s="43" t="e">
        <f t="shared" si="429"/>
        <v>#REF!</v>
      </c>
      <c r="R1936" s="43" t="e">
        <f t="shared" si="429"/>
        <v>#REF!</v>
      </c>
      <c r="S1936" s="43" t="e">
        <f t="shared" si="429"/>
        <v>#REF!</v>
      </c>
      <c r="T1936" s="43" t="e">
        <f t="shared" si="429"/>
        <v>#REF!</v>
      </c>
      <c r="U1936" s="43" t="e">
        <f t="shared" si="429"/>
        <v>#REF!</v>
      </c>
      <c r="V1936" s="43" t="e">
        <f t="shared" si="429"/>
        <v>#REF!</v>
      </c>
      <c r="W1936" s="43" t="e">
        <f t="shared" si="429"/>
        <v>#REF!</v>
      </c>
      <c r="X1936" s="43" t="e">
        <f t="shared" si="429"/>
        <v>#REF!</v>
      </c>
      <c r="Y1936" s="43" t="e">
        <f t="shared" si="429"/>
        <v>#REF!</v>
      </c>
      <c r="Z1936" s="43" t="e">
        <f t="shared" si="429"/>
        <v>#REF!</v>
      </c>
      <c r="AA1936" s="43" t="e">
        <f t="shared" si="429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>SUM(M1942:Y1942)</f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>SUM(M1943:Y1943)</f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>
      <c r="A1944" s="42" t="s">
        <v>38</v>
      </c>
      <c r="B1944" s="43" t="e">
        <f>SUM(B1940:B1943)</f>
        <v>#REF!</v>
      </c>
      <c r="C1944" s="43" t="e">
        <f>SUM(C1940:C1943)</f>
        <v>#REF!</v>
      </c>
      <c r="D1944" s="43" t="e">
        <f>SUM(D1940:D1943)</f>
        <v>#REF!</v>
      </c>
      <c r="E1944" s="43" t="e">
        <f t="shared" ref="E1944:AA1944" si="430">SUM(E1940:E1943)</f>
        <v>#REF!</v>
      </c>
      <c r="F1944" s="43" t="e">
        <f t="shared" si="430"/>
        <v>#REF!</v>
      </c>
      <c r="G1944" s="43" t="e">
        <f t="shared" si="430"/>
        <v>#REF!</v>
      </c>
      <c r="H1944" s="43" t="e">
        <f t="shared" si="430"/>
        <v>#REF!</v>
      </c>
      <c r="I1944" s="43" t="e">
        <f t="shared" si="430"/>
        <v>#REF!</v>
      </c>
      <c r="J1944" s="43" t="e">
        <f t="shared" si="430"/>
        <v>#REF!</v>
      </c>
      <c r="K1944" s="43" t="e">
        <f t="shared" si="430"/>
        <v>#REF!</v>
      </c>
      <c r="L1944" s="43" t="e">
        <f t="shared" si="430"/>
        <v>#REF!</v>
      </c>
      <c r="M1944" s="43" t="e">
        <f t="shared" si="430"/>
        <v>#REF!</v>
      </c>
      <c r="N1944" s="43" t="e">
        <f t="shared" si="430"/>
        <v>#REF!</v>
      </c>
      <c r="O1944" s="43" t="e">
        <f t="shared" si="430"/>
        <v>#REF!</v>
      </c>
      <c r="P1944" s="43" t="e">
        <f t="shared" si="430"/>
        <v>#REF!</v>
      </c>
      <c r="Q1944" s="43" t="e">
        <f t="shared" si="430"/>
        <v>#REF!</v>
      </c>
      <c r="R1944" s="43" t="e">
        <f t="shared" si="430"/>
        <v>#REF!</v>
      </c>
      <c r="S1944" s="43" t="e">
        <f t="shared" si="430"/>
        <v>#REF!</v>
      </c>
      <c r="T1944" s="43" t="e">
        <f t="shared" si="430"/>
        <v>#REF!</v>
      </c>
      <c r="U1944" s="43" t="e">
        <f t="shared" si="430"/>
        <v>#REF!</v>
      </c>
      <c r="V1944" s="43" t="e">
        <f t="shared" si="430"/>
        <v>#REF!</v>
      </c>
      <c r="W1944" s="43" t="e">
        <f t="shared" si="430"/>
        <v>#REF!</v>
      </c>
      <c r="X1944" s="43" t="e">
        <f t="shared" si="430"/>
        <v>#REF!</v>
      </c>
      <c r="Y1944" s="43" t="e">
        <f t="shared" si="430"/>
        <v>#REF!</v>
      </c>
      <c r="Z1944" s="43" t="e">
        <f t="shared" si="430"/>
        <v>#REF!</v>
      </c>
      <c r="AA1944" s="43" t="e">
        <f t="shared" si="430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>
      <c r="A1946" s="42" t="s">
        <v>40</v>
      </c>
      <c r="B1946" s="43" t="e">
        <f>B1945+B1944</f>
        <v>#REF!</v>
      </c>
      <c r="C1946" s="43" t="e">
        <f>C1945+C1944</f>
        <v>#REF!</v>
      </c>
      <c r="D1946" s="43" t="e">
        <f>D1945+D1944</f>
        <v>#REF!</v>
      </c>
      <c r="E1946" s="43" t="e">
        <f t="shared" ref="E1946:AA1946" si="431">E1945+E1944</f>
        <v>#REF!</v>
      </c>
      <c r="F1946" s="43" t="e">
        <f t="shared" si="431"/>
        <v>#REF!</v>
      </c>
      <c r="G1946" s="43" t="e">
        <f t="shared" si="431"/>
        <v>#REF!</v>
      </c>
      <c r="H1946" s="43" t="e">
        <f t="shared" si="431"/>
        <v>#REF!</v>
      </c>
      <c r="I1946" s="43" t="e">
        <f t="shared" si="431"/>
        <v>#REF!</v>
      </c>
      <c r="J1946" s="43" t="e">
        <f t="shared" si="431"/>
        <v>#REF!</v>
      </c>
      <c r="K1946" s="43" t="e">
        <f t="shared" si="431"/>
        <v>#REF!</v>
      </c>
      <c r="L1946" s="43" t="e">
        <f t="shared" si="431"/>
        <v>#REF!</v>
      </c>
      <c r="M1946" s="43" t="e">
        <f t="shared" si="431"/>
        <v>#REF!</v>
      </c>
      <c r="N1946" s="43" t="e">
        <f t="shared" si="431"/>
        <v>#REF!</v>
      </c>
      <c r="O1946" s="43" t="e">
        <f t="shared" si="431"/>
        <v>#REF!</v>
      </c>
      <c r="P1946" s="43" t="e">
        <f t="shared" si="431"/>
        <v>#REF!</v>
      </c>
      <c r="Q1946" s="43" t="e">
        <f t="shared" si="431"/>
        <v>#REF!</v>
      </c>
      <c r="R1946" s="43" t="e">
        <f t="shared" si="431"/>
        <v>#REF!</v>
      </c>
      <c r="S1946" s="43" t="e">
        <f t="shared" si="431"/>
        <v>#REF!</v>
      </c>
      <c r="T1946" s="43" t="e">
        <f t="shared" si="431"/>
        <v>#REF!</v>
      </c>
      <c r="U1946" s="43" t="e">
        <f t="shared" si="431"/>
        <v>#REF!</v>
      </c>
      <c r="V1946" s="43" t="e">
        <f t="shared" si="431"/>
        <v>#REF!</v>
      </c>
      <c r="W1946" s="43" t="e">
        <f t="shared" si="431"/>
        <v>#REF!</v>
      </c>
      <c r="X1946" s="43" t="e">
        <f t="shared" si="431"/>
        <v>#REF!</v>
      </c>
      <c r="Y1946" s="43" t="e">
        <f t="shared" si="431"/>
        <v>#REF!</v>
      </c>
      <c r="Z1946" s="43" t="e">
        <f t="shared" si="431"/>
        <v>#REF!</v>
      </c>
      <c r="AA1946" s="43" t="e">
        <f t="shared" si="431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>SUM(M1952:Y1952)</f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>SUM(M1953:Y1953)</f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>
      <c r="A1954" s="42" t="s">
        <v>38</v>
      </c>
      <c r="B1954" s="43" t="e">
        <f>SUM(B1950:B1953)</f>
        <v>#REF!</v>
      </c>
      <c r="C1954" s="43" t="e">
        <f>SUM(C1950:C1953)</f>
        <v>#REF!</v>
      </c>
      <c r="D1954" s="43" t="e">
        <f>SUM(D1950:D1953)</f>
        <v>#REF!</v>
      </c>
      <c r="E1954" s="43" t="e">
        <f t="shared" ref="E1954:AA1954" si="432">SUM(E1950:E1953)</f>
        <v>#REF!</v>
      </c>
      <c r="F1954" s="43" t="e">
        <f t="shared" si="432"/>
        <v>#REF!</v>
      </c>
      <c r="G1954" s="43" t="e">
        <f t="shared" si="432"/>
        <v>#REF!</v>
      </c>
      <c r="H1954" s="43" t="e">
        <f t="shared" si="432"/>
        <v>#REF!</v>
      </c>
      <c r="I1954" s="43" t="e">
        <f t="shared" si="432"/>
        <v>#REF!</v>
      </c>
      <c r="J1954" s="43" t="e">
        <f t="shared" si="432"/>
        <v>#REF!</v>
      </c>
      <c r="K1954" s="43" t="e">
        <f t="shared" si="432"/>
        <v>#REF!</v>
      </c>
      <c r="L1954" s="43" t="e">
        <f t="shared" si="432"/>
        <v>#REF!</v>
      </c>
      <c r="M1954" s="43" t="e">
        <f t="shared" si="432"/>
        <v>#REF!</v>
      </c>
      <c r="N1954" s="43" t="e">
        <f t="shared" si="432"/>
        <v>#REF!</v>
      </c>
      <c r="O1954" s="43" t="e">
        <f t="shared" si="432"/>
        <v>#REF!</v>
      </c>
      <c r="P1954" s="43" t="e">
        <f t="shared" si="432"/>
        <v>#REF!</v>
      </c>
      <c r="Q1954" s="43" t="e">
        <f t="shared" si="432"/>
        <v>#REF!</v>
      </c>
      <c r="R1954" s="43" t="e">
        <f t="shared" si="432"/>
        <v>#REF!</v>
      </c>
      <c r="S1954" s="43" t="e">
        <f t="shared" si="432"/>
        <v>#REF!</v>
      </c>
      <c r="T1954" s="43" t="e">
        <f t="shared" si="432"/>
        <v>#REF!</v>
      </c>
      <c r="U1954" s="43" t="e">
        <f t="shared" si="432"/>
        <v>#REF!</v>
      </c>
      <c r="V1954" s="43" t="e">
        <f t="shared" si="432"/>
        <v>#REF!</v>
      </c>
      <c r="W1954" s="43" t="e">
        <f t="shared" si="432"/>
        <v>#REF!</v>
      </c>
      <c r="X1954" s="43" t="e">
        <f t="shared" si="432"/>
        <v>#REF!</v>
      </c>
      <c r="Y1954" s="43" t="e">
        <f t="shared" si="432"/>
        <v>#REF!</v>
      </c>
      <c r="Z1954" s="43" t="e">
        <f t="shared" si="432"/>
        <v>#REF!</v>
      </c>
      <c r="AA1954" s="43" t="e">
        <f t="shared" si="4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>
      <c r="A1956" s="42" t="s">
        <v>40</v>
      </c>
      <c r="B1956" s="43" t="e">
        <f>B1955+B1954</f>
        <v>#REF!</v>
      </c>
      <c r="C1956" s="43" t="e">
        <f>C1955+C1954</f>
        <v>#REF!</v>
      </c>
      <c r="D1956" s="43" t="e">
        <f>D1955+D1954</f>
        <v>#REF!</v>
      </c>
      <c r="E1956" s="43" t="e">
        <f t="shared" ref="E1956:AA1956" si="433">E1955+E1954</f>
        <v>#REF!</v>
      </c>
      <c r="F1956" s="43" t="e">
        <f t="shared" si="433"/>
        <v>#REF!</v>
      </c>
      <c r="G1956" s="43" t="e">
        <f t="shared" si="433"/>
        <v>#REF!</v>
      </c>
      <c r="H1956" s="43" t="e">
        <f t="shared" si="433"/>
        <v>#REF!</v>
      </c>
      <c r="I1956" s="43" t="e">
        <f t="shared" si="433"/>
        <v>#REF!</v>
      </c>
      <c r="J1956" s="43" t="e">
        <f t="shared" si="433"/>
        <v>#REF!</v>
      </c>
      <c r="K1956" s="43" t="e">
        <f t="shared" si="433"/>
        <v>#REF!</v>
      </c>
      <c r="L1956" s="43" t="e">
        <f t="shared" si="433"/>
        <v>#REF!</v>
      </c>
      <c r="M1956" s="43" t="e">
        <f t="shared" si="433"/>
        <v>#REF!</v>
      </c>
      <c r="N1956" s="43" t="e">
        <f t="shared" si="433"/>
        <v>#REF!</v>
      </c>
      <c r="O1956" s="43" t="e">
        <f t="shared" si="433"/>
        <v>#REF!</v>
      </c>
      <c r="P1956" s="43" t="e">
        <f t="shared" si="433"/>
        <v>#REF!</v>
      </c>
      <c r="Q1956" s="43" t="e">
        <f t="shared" si="433"/>
        <v>#REF!</v>
      </c>
      <c r="R1956" s="43" t="e">
        <f t="shared" si="433"/>
        <v>#REF!</v>
      </c>
      <c r="S1956" s="43" t="e">
        <f t="shared" si="433"/>
        <v>#REF!</v>
      </c>
      <c r="T1956" s="43" t="e">
        <f t="shared" si="433"/>
        <v>#REF!</v>
      </c>
      <c r="U1956" s="43" t="e">
        <f t="shared" si="433"/>
        <v>#REF!</v>
      </c>
      <c r="V1956" s="43" t="e">
        <f t="shared" si="433"/>
        <v>#REF!</v>
      </c>
      <c r="W1956" s="43" t="e">
        <f t="shared" si="433"/>
        <v>#REF!</v>
      </c>
      <c r="X1956" s="43" t="e">
        <f t="shared" si="433"/>
        <v>#REF!</v>
      </c>
      <c r="Y1956" s="43" t="e">
        <f t="shared" si="433"/>
        <v>#REF!</v>
      </c>
      <c r="Z1956" s="43" t="e">
        <f t="shared" si="433"/>
        <v>#REF!</v>
      </c>
      <c r="AA1956" s="43" t="e">
        <f t="shared" si="433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>SUM(M1962:Y1962)</f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>SUM(M1963:Y1963)</f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>
      <c r="A1964" s="42" t="s">
        <v>38</v>
      </c>
      <c r="B1964" s="43" t="e">
        <f>SUM(B1960:B1963)</f>
        <v>#REF!</v>
      </c>
      <c r="C1964" s="43" t="e">
        <f>SUM(C1960:C1963)</f>
        <v>#REF!</v>
      </c>
      <c r="D1964" s="43" t="e">
        <f>SUM(D1960:D1963)</f>
        <v>#REF!</v>
      </c>
      <c r="E1964" s="43" t="e">
        <f t="shared" ref="E1964:AA1964" si="434">SUM(E1960:E1963)</f>
        <v>#REF!</v>
      </c>
      <c r="F1964" s="43" t="e">
        <f t="shared" si="434"/>
        <v>#REF!</v>
      </c>
      <c r="G1964" s="43" t="e">
        <f t="shared" si="434"/>
        <v>#REF!</v>
      </c>
      <c r="H1964" s="43" t="e">
        <f t="shared" si="434"/>
        <v>#REF!</v>
      </c>
      <c r="I1964" s="43" t="e">
        <f t="shared" si="434"/>
        <v>#REF!</v>
      </c>
      <c r="J1964" s="43" t="e">
        <f t="shared" si="434"/>
        <v>#REF!</v>
      </c>
      <c r="K1964" s="43" t="e">
        <f t="shared" si="434"/>
        <v>#REF!</v>
      </c>
      <c r="L1964" s="43" t="e">
        <f t="shared" si="434"/>
        <v>#REF!</v>
      </c>
      <c r="M1964" s="43" t="e">
        <f t="shared" si="434"/>
        <v>#REF!</v>
      </c>
      <c r="N1964" s="43" t="e">
        <f t="shared" si="434"/>
        <v>#REF!</v>
      </c>
      <c r="O1964" s="43" t="e">
        <f t="shared" si="434"/>
        <v>#REF!</v>
      </c>
      <c r="P1964" s="43" t="e">
        <f t="shared" si="434"/>
        <v>#REF!</v>
      </c>
      <c r="Q1964" s="43" t="e">
        <f t="shared" si="434"/>
        <v>#REF!</v>
      </c>
      <c r="R1964" s="43" t="e">
        <f t="shared" si="434"/>
        <v>#REF!</v>
      </c>
      <c r="S1964" s="43" t="e">
        <f t="shared" si="434"/>
        <v>#REF!</v>
      </c>
      <c r="T1964" s="43" t="e">
        <f t="shared" si="434"/>
        <v>#REF!</v>
      </c>
      <c r="U1964" s="43" t="e">
        <f t="shared" si="434"/>
        <v>#REF!</v>
      </c>
      <c r="V1964" s="43" t="e">
        <f t="shared" si="434"/>
        <v>#REF!</v>
      </c>
      <c r="W1964" s="43" t="e">
        <f t="shared" si="434"/>
        <v>#REF!</v>
      </c>
      <c r="X1964" s="43" t="e">
        <f t="shared" si="434"/>
        <v>#REF!</v>
      </c>
      <c r="Y1964" s="43" t="e">
        <f t="shared" si="434"/>
        <v>#REF!</v>
      </c>
      <c r="Z1964" s="43" t="e">
        <f t="shared" si="434"/>
        <v>#REF!</v>
      </c>
      <c r="AA1964" s="43" t="e">
        <f t="shared" si="434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>
      <c r="A1966" s="42" t="s">
        <v>40</v>
      </c>
      <c r="B1966" s="43" t="e">
        <f>B1965+B1964</f>
        <v>#REF!</v>
      </c>
      <c r="C1966" s="43" t="e">
        <f>C1965+C1964</f>
        <v>#REF!</v>
      </c>
      <c r="D1966" s="43" t="e">
        <f>D1965+D1964</f>
        <v>#REF!</v>
      </c>
      <c r="E1966" s="43" t="e">
        <f t="shared" ref="E1966:AA1966" si="435">E1965+E1964</f>
        <v>#REF!</v>
      </c>
      <c r="F1966" s="43" t="e">
        <f t="shared" si="435"/>
        <v>#REF!</v>
      </c>
      <c r="G1966" s="43" t="e">
        <f t="shared" si="435"/>
        <v>#REF!</v>
      </c>
      <c r="H1966" s="43" t="e">
        <f t="shared" si="435"/>
        <v>#REF!</v>
      </c>
      <c r="I1966" s="43" t="e">
        <f t="shared" si="435"/>
        <v>#REF!</v>
      </c>
      <c r="J1966" s="43" t="e">
        <f t="shared" si="435"/>
        <v>#REF!</v>
      </c>
      <c r="K1966" s="43" t="e">
        <f t="shared" si="435"/>
        <v>#REF!</v>
      </c>
      <c r="L1966" s="43" t="e">
        <f t="shared" si="435"/>
        <v>#REF!</v>
      </c>
      <c r="M1966" s="43" t="e">
        <f t="shared" si="435"/>
        <v>#REF!</v>
      </c>
      <c r="N1966" s="43" t="e">
        <f t="shared" si="435"/>
        <v>#REF!</v>
      </c>
      <c r="O1966" s="43" t="e">
        <f t="shared" si="435"/>
        <v>#REF!</v>
      </c>
      <c r="P1966" s="43" t="e">
        <f t="shared" si="435"/>
        <v>#REF!</v>
      </c>
      <c r="Q1966" s="43" t="e">
        <f t="shared" si="435"/>
        <v>#REF!</v>
      </c>
      <c r="R1966" s="43" t="e">
        <f t="shared" si="435"/>
        <v>#REF!</v>
      </c>
      <c r="S1966" s="43" t="e">
        <f t="shared" si="435"/>
        <v>#REF!</v>
      </c>
      <c r="T1966" s="43" t="e">
        <f t="shared" si="435"/>
        <v>#REF!</v>
      </c>
      <c r="U1966" s="43" t="e">
        <f t="shared" si="435"/>
        <v>#REF!</v>
      </c>
      <c r="V1966" s="43" t="e">
        <f t="shared" si="435"/>
        <v>#REF!</v>
      </c>
      <c r="W1966" s="43" t="e">
        <f t="shared" si="435"/>
        <v>#REF!</v>
      </c>
      <c r="X1966" s="43" t="e">
        <f t="shared" si="435"/>
        <v>#REF!</v>
      </c>
      <c r="Y1966" s="43" t="e">
        <f t="shared" si="435"/>
        <v>#REF!</v>
      </c>
      <c r="Z1966" s="43" t="e">
        <f t="shared" si="435"/>
        <v>#REF!</v>
      </c>
      <c r="AA1966" s="43" t="e">
        <f t="shared" si="435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>SUM(M1972:Y1972)</f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>SUM(M1973:Y1973)</f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>
      <c r="A1974" s="42" t="s">
        <v>38</v>
      </c>
      <c r="B1974" s="43" t="e">
        <f>SUM(B1970:B1973)</f>
        <v>#REF!</v>
      </c>
      <c r="C1974" s="43" t="e">
        <f>SUM(C1970:C1973)</f>
        <v>#REF!</v>
      </c>
      <c r="D1974" s="43" t="e">
        <f>SUM(D1970:D1973)</f>
        <v>#REF!</v>
      </c>
      <c r="E1974" s="43" t="e">
        <f t="shared" ref="E1974:AA1974" si="436">SUM(E1970:E1973)</f>
        <v>#REF!</v>
      </c>
      <c r="F1974" s="43" t="e">
        <f t="shared" si="436"/>
        <v>#REF!</v>
      </c>
      <c r="G1974" s="43" t="e">
        <f t="shared" si="436"/>
        <v>#REF!</v>
      </c>
      <c r="H1974" s="43" t="e">
        <f t="shared" si="436"/>
        <v>#REF!</v>
      </c>
      <c r="I1974" s="43" t="e">
        <f t="shared" si="436"/>
        <v>#REF!</v>
      </c>
      <c r="J1974" s="43" t="e">
        <f t="shared" si="436"/>
        <v>#REF!</v>
      </c>
      <c r="K1974" s="43" t="e">
        <f t="shared" si="436"/>
        <v>#REF!</v>
      </c>
      <c r="L1974" s="43" t="e">
        <f t="shared" si="436"/>
        <v>#REF!</v>
      </c>
      <c r="M1974" s="43" t="e">
        <f t="shared" si="436"/>
        <v>#REF!</v>
      </c>
      <c r="N1974" s="43" t="e">
        <f t="shared" si="436"/>
        <v>#REF!</v>
      </c>
      <c r="O1974" s="43" t="e">
        <f t="shared" si="436"/>
        <v>#REF!</v>
      </c>
      <c r="P1974" s="43" t="e">
        <f t="shared" si="436"/>
        <v>#REF!</v>
      </c>
      <c r="Q1974" s="43" t="e">
        <f t="shared" si="436"/>
        <v>#REF!</v>
      </c>
      <c r="R1974" s="43" t="e">
        <f t="shared" si="436"/>
        <v>#REF!</v>
      </c>
      <c r="S1974" s="43" t="e">
        <f t="shared" si="436"/>
        <v>#REF!</v>
      </c>
      <c r="T1974" s="43" t="e">
        <f t="shared" si="436"/>
        <v>#REF!</v>
      </c>
      <c r="U1974" s="43" t="e">
        <f t="shared" si="436"/>
        <v>#REF!</v>
      </c>
      <c r="V1974" s="43" t="e">
        <f t="shared" si="436"/>
        <v>#REF!</v>
      </c>
      <c r="W1974" s="43" t="e">
        <f t="shared" si="436"/>
        <v>#REF!</v>
      </c>
      <c r="X1974" s="43" t="e">
        <f t="shared" si="436"/>
        <v>#REF!</v>
      </c>
      <c r="Y1974" s="43" t="e">
        <f t="shared" si="436"/>
        <v>#REF!</v>
      </c>
      <c r="Z1974" s="43" t="e">
        <f t="shared" si="436"/>
        <v>#REF!</v>
      </c>
      <c r="AA1974" s="43" t="e">
        <f t="shared" si="436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>
      <c r="A1976" s="42" t="s">
        <v>40</v>
      </c>
      <c r="B1976" s="43" t="e">
        <f>B1975+B1974</f>
        <v>#REF!</v>
      </c>
      <c r="C1976" s="43" t="e">
        <f>C1975+C1974</f>
        <v>#REF!</v>
      </c>
      <c r="D1976" s="43" t="e">
        <f>D1975+D1974</f>
        <v>#REF!</v>
      </c>
      <c r="E1976" s="43" t="e">
        <f t="shared" ref="E1976:AA1976" si="437">E1975+E1974</f>
        <v>#REF!</v>
      </c>
      <c r="F1976" s="43" t="e">
        <f t="shared" si="437"/>
        <v>#REF!</v>
      </c>
      <c r="G1976" s="43" t="e">
        <f t="shared" si="437"/>
        <v>#REF!</v>
      </c>
      <c r="H1976" s="43" t="e">
        <f t="shared" si="437"/>
        <v>#REF!</v>
      </c>
      <c r="I1976" s="43" t="e">
        <f t="shared" si="437"/>
        <v>#REF!</v>
      </c>
      <c r="J1976" s="43" t="e">
        <f t="shared" si="437"/>
        <v>#REF!</v>
      </c>
      <c r="K1976" s="43" t="e">
        <f t="shared" si="437"/>
        <v>#REF!</v>
      </c>
      <c r="L1976" s="43" t="e">
        <f t="shared" si="437"/>
        <v>#REF!</v>
      </c>
      <c r="M1976" s="43" t="e">
        <f t="shared" si="437"/>
        <v>#REF!</v>
      </c>
      <c r="N1976" s="43" t="e">
        <f t="shared" si="437"/>
        <v>#REF!</v>
      </c>
      <c r="O1976" s="43" t="e">
        <f t="shared" si="437"/>
        <v>#REF!</v>
      </c>
      <c r="P1976" s="43" t="e">
        <f t="shared" si="437"/>
        <v>#REF!</v>
      </c>
      <c r="Q1976" s="43" t="e">
        <f t="shared" si="437"/>
        <v>#REF!</v>
      </c>
      <c r="R1976" s="43" t="e">
        <f t="shared" si="437"/>
        <v>#REF!</v>
      </c>
      <c r="S1976" s="43" t="e">
        <f t="shared" si="437"/>
        <v>#REF!</v>
      </c>
      <c r="T1976" s="43" t="e">
        <f t="shared" si="437"/>
        <v>#REF!</v>
      </c>
      <c r="U1976" s="43" t="e">
        <f t="shared" si="437"/>
        <v>#REF!</v>
      </c>
      <c r="V1976" s="43" t="e">
        <f t="shared" si="437"/>
        <v>#REF!</v>
      </c>
      <c r="W1976" s="43" t="e">
        <f t="shared" si="437"/>
        <v>#REF!</v>
      </c>
      <c r="X1976" s="43" t="e">
        <f t="shared" si="437"/>
        <v>#REF!</v>
      </c>
      <c r="Y1976" s="43" t="e">
        <f t="shared" si="437"/>
        <v>#REF!</v>
      </c>
      <c r="Z1976" s="43" t="e">
        <f t="shared" si="437"/>
        <v>#REF!</v>
      </c>
      <c r="AA1976" s="43" t="e">
        <f t="shared" si="43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>SUM(M1982:Y1982)</f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>SUM(M1983:Y1983)</f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>
      <c r="A1984" s="42" t="s">
        <v>38</v>
      </c>
      <c r="B1984" s="43" t="e">
        <f>SUM(B1980:B1983)</f>
        <v>#REF!</v>
      </c>
      <c r="C1984" s="43" t="e">
        <f>SUM(C1980:C1983)</f>
        <v>#REF!</v>
      </c>
      <c r="D1984" s="43" t="e">
        <f>SUM(D1980:D1983)</f>
        <v>#REF!</v>
      </c>
      <c r="E1984" s="43" t="e">
        <f t="shared" ref="E1984:AA1984" si="438">SUM(E1980:E1983)</f>
        <v>#REF!</v>
      </c>
      <c r="F1984" s="43" t="e">
        <f t="shared" si="438"/>
        <v>#REF!</v>
      </c>
      <c r="G1984" s="43" t="e">
        <f t="shared" si="438"/>
        <v>#REF!</v>
      </c>
      <c r="H1984" s="43" t="e">
        <f t="shared" si="438"/>
        <v>#REF!</v>
      </c>
      <c r="I1984" s="43" t="e">
        <f t="shared" si="438"/>
        <v>#REF!</v>
      </c>
      <c r="J1984" s="43" t="e">
        <f t="shared" si="438"/>
        <v>#REF!</v>
      </c>
      <c r="K1984" s="43" t="e">
        <f t="shared" si="438"/>
        <v>#REF!</v>
      </c>
      <c r="L1984" s="43" t="e">
        <f t="shared" si="438"/>
        <v>#REF!</v>
      </c>
      <c r="M1984" s="43" t="e">
        <f t="shared" si="438"/>
        <v>#REF!</v>
      </c>
      <c r="N1984" s="43" t="e">
        <f t="shared" si="438"/>
        <v>#REF!</v>
      </c>
      <c r="O1984" s="43" t="e">
        <f t="shared" si="438"/>
        <v>#REF!</v>
      </c>
      <c r="P1984" s="43" t="e">
        <f t="shared" si="438"/>
        <v>#REF!</v>
      </c>
      <c r="Q1984" s="43" t="e">
        <f t="shared" si="438"/>
        <v>#REF!</v>
      </c>
      <c r="R1984" s="43" t="e">
        <f t="shared" si="438"/>
        <v>#REF!</v>
      </c>
      <c r="S1984" s="43" t="e">
        <f t="shared" si="438"/>
        <v>#REF!</v>
      </c>
      <c r="T1984" s="43" t="e">
        <f t="shared" si="438"/>
        <v>#REF!</v>
      </c>
      <c r="U1984" s="43" t="e">
        <f t="shared" si="438"/>
        <v>#REF!</v>
      </c>
      <c r="V1984" s="43" t="e">
        <f t="shared" si="438"/>
        <v>#REF!</v>
      </c>
      <c r="W1984" s="43" t="e">
        <f t="shared" si="438"/>
        <v>#REF!</v>
      </c>
      <c r="X1984" s="43" t="e">
        <f t="shared" si="438"/>
        <v>#REF!</v>
      </c>
      <c r="Y1984" s="43" t="e">
        <f t="shared" si="438"/>
        <v>#REF!</v>
      </c>
      <c r="Z1984" s="43" t="e">
        <f t="shared" si="438"/>
        <v>#REF!</v>
      </c>
      <c r="AA1984" s="43" t="e">
        <f t="shared" si="438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>
      <c r="A1986" s="42" t="s">
        <v>40</v>
      </c>
      <c r="B1986" s="43" t="e">
        <f>B1985+B1984</f>
        <v>#REF!</v>
      </c>
      <c r="C1986" s="43" t="e">
        <f>C1985+C1984</f>
        <v>#REF!</v>
      </c>
      <c r="D1986" s="43" t="e">
        <f>D1985+D1984</f>
        <v>#REF!</v>
      </c>
      <c r="E1986" s="43" t="e">
        <f t="shared" ref="E1986:AA1986" si="439">E1985+E1984</f>
        <v>#REF!</v>
      </c>
      <c r="F1986" s="43" t="e">
        <f t="shared" si="439"/>
        <v>#REF!</v>
      </c>
      <c r="G1986" s="43" t="e">
        <f t="shared" si="439"/>
        <v>#REF!</v>
      </c>
      <c r="H1986" s="43" t="e">
        <f t="shared" si="439"/>
        <v>#REF!</v>
      </c>
      <c r="I1986" s="43" t="e">
        <f t="shared" si="439"/>
        <v>#REF!</v>
      </c>
      <c r="J1986" s="43" t="e">
        <f t="shared" si="439"/>
        <v>#REF!</v>
      </c>
      <c r="K1986" s="43" t="e">
        <f t="shared" si="439"/>
        <v>#REF!</v>
      </c>
      <c r="L1986" s="43" t="e">
        <f t="shared" si="439"/>
        <v>#REF!</v>
      </c>
      <c r="M1986" s="43" t="e">
        <f t="shared" si="439"/>
        <v>#REF!</v>
      </c>
      <c r="N1986" s="43" t="e">
        <f t="shared" si="439"/>
        <v>#REF!</v>
      </c>
      <c r="O1986" s="43" t="e">
        <f t="shared" si="439"/>
        <v>#REF!</v>
      </c>
      <c r="P1986" s="43" t="e">
        <f t="shared" si="439"/>
        <v>#REF!</v>
      </c>
      <c r="Q1986" s="43" t="e">
        <f t="shared" si="439"/>
        <v>#REF!</v>
      </c>
      <c r="R1986" s="43" t="e">
        <f t="shared" si="439"/>
        <v>#REF!</v>
      </c>
      <c r="S1986" s="43" t="e">
        <f t="shared" si="439"/>
        <v>#REF!</v>
      </c>
      <c r="T1986" s="43" t="e">
        <f t="shared" si="439"/>
        <v>#REF!</v>
      </c>
      <c r="U1986" s="43" t="e">
        <f t="shared" si="439"/>
        <v>#REF!</v>
      </c>
      <c r="V1986" s="43" t="e">
        <f t="shared" si="439"/>
        <v>#REF!</v>
      </c>
      <c r="W1986" s="43" t="e">
        <f t="shared" si="439"/>
        <v>#REF!</v>
      </c>
      <c r="X1986" s="43" t="e">
        <f t="shared" si="439"/>
        <v>#REF!</v>
      </c>
      <c r="Y1986" s="43" t="e">
        <f t="shared" si="439"/>
        <v>#REF!</v>
      </c>
      <c r="Z1986" s="43" t="e">
        <f t="shared" si="439"/>
        <v>#REF!</v>
      </c>
      <c r="AA1986" s="43" t="e">
        <f t="shared" si="439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>SUM(M1992:Y1992)</f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>SUM(M1993:Y1993)</f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>
      <c r="A1994" s="42" t="s">
        <v>38</v>
      </c>
      <c r="B1994" s="43" t="e">
        <f>SUM(B1990:B1993)</f>
        <v>#REF!</v>
      </c>
      <c r="C1994" s="43" t="e">
        <f>SUM(C1990:C1993)</f>
        <v>#REF!</v>
      </c>
      <c r="D1994" s="43" t="e">
        <f>SUM(D1990:D1993)</f>
        <v>#REF!</v>
      </c>
      <c r="E1994" s="43" t="e">
        <f t="shared" ref="E1994:AA1994" si="440">SUM(E1990:E1993)</f>
        <v>#REF!</v>
      </c>
      <c r="F1994" s="43" t="e">
        <f t="shared" si="440"/>
        <v>#REF!</v>
      </c>
      <c r="G1994" s="43" t="e">
        <f t="shared" si="440"/>
        <v>#REF!</v>
      </c>
      <c r="H1994" s="43" t="e">
        <f t="shared" si="440"/>
        <v>#REF!</v>
      </c>
      <c r="I1994" s="43" t="e">
        <f t="shared" si="440"/>
        <v>#REF!</v>
      </c>
      <c r="J1994" s="43" t="e">
        <f t="shared" si="440"/>
        <v>#REF!</v>
      </c>
      <c r="K1994" s="43" t="e">
        <f t="shared" si="440"/>
        <v>#REF!</v>
      </c>
      <c r="L1994" s="43" t="e">
        <f t="shared" si="440"/>
        <v>#REF!</v>
      </c>
      <c r="M1994" s="43" t="e">
        <f t="shared" si="440"/>
        <v>#REF!</v>
      </c>
      <c r="N1994" s="43" t="e">
        <f t="shared" si="440"/>
        <v>#REF!</v>
      </c>
      <c r="O1994" s="43" t="e">
        <f t="shared" si="440"/>
        <v>#REF!</v>
      </c>
      <c r="P1994" s="43" t="e">
        <f t="shared" si="440"/>
        <v>#REF!</v>
      </c>
      <c r="Q1994" s="43" t="e">
        <f t="shared" si="440"/>
        <v>#REF!</v>
      </c>
      <c r="R1994" s="43" t="e">
        <f t="shared" si="440"/>
        <v>#REF!</v>
      </c>
      <c r="S1994" s="43" t="e">
        <f t="shared" si="440"/>
        <v>#REF!</v>
      </c>
      <c r="T1994" s="43" t="e">
        <f t="shared" si="440"/>
        <v>#REF!</v>
      </c>
      <c r="U1994" s="43" t="e">
        <f t="shared" si="440"/>
        <v>#REF!</v>
      </c>
      <c r="V1994" s="43" t="e">
        <f t="shared" si="440"/>
        <v>#REF!</v>
      </c>
      <c r="W1994" s="43" t="e">
        <f t="shared" si="440"/>
        <v>#REF!</v>
      </c>
      <c r="X1994" s="43" t="e">
        <f t="shared" si="440"/>
        <v>#REF!</v>
      </c>
      <c r="Y1994" s="43" t="e">
        <f t="shared" si="440"/>
        <v>#REF!</v>
      </c>
      <c r="Z1994" s="43" t="e">
        <f t="shared" si="440"/>
        <v>#REF!</v>
      </c>
      <c r="AA1994" s="43" t="e">
        <f t="shared" si="440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>
      <c r="A1996" s="42" t="s">
        <v>40</v>
      </c>
      <c r="B1996" s="43" t="e">
        <f>B1995+B1994</f>
        <v>#REF!</v>
      </c>
      <c r="C1996" s="43" t="e">
        <f>C1995+C1994</f>
        <v>#REF!</v>
      </c>
      <c r="D1996" s="43" t="e">
        <f>D1995+D1994</f>
        <v>#REF!</v>
      </c>
      <c r="E1996" s="43" t="e">
        <f t="shared" ref="E1996:AA1996" si="441">E1995+E1994</f>
        <v>#REF!</v>
      </c>
      <c r="F1996" s="43" t="e">
        <f t="shared" si="441"/>
        <v>#REF!</v>
      </c>
      <c r="G1996" s="43" t="e">
        <f t="shared" si="441"/>
        <v>#REF!</v>
      </c>
      <c r="H1996" s="43" t="e">
        <f t="shared" si="441"/>
        <v>#REF!</v>
      </c>
      <c r="I1996" s="43" t="e">
        <f t="shared" si="441"/>
        <v>#REF!</v>
      </c>
      <c r="J1996" s="43" t="e">
        <f t="shared" si="441"/>
        <v>#REF!</v>
      </c>
      <c r="K1996" s="43" t="e">
        <f t="shared" si="441"/>
        <v>#REF!</v>
      </c>
      <c r="L1996" s="43" t="e">
        <f t="shared" si="441"/>
        <v>#REF!</v>
      </c>
      <c r="M1996" s="43" t="e">
        <f t="shared" si="441"/>
        <v>#REF!</v>
      </c>
      <c r="N1996" s="43" t="e">
        <f t="shared" si="441"/>
        <v>#REF!</v>
      </c>
      <c r="O1996" s="43" t="e">
        <f t="shared" si="441"/>
        <v>#REF!</v>
      </c>
      <c r="P1996" s="43" t="e">
        <f t="shared" si="441"/>
        <v>#REF!</v>
      </c>
      <c r="Q1996" s="43" t="e">
        <f t="shared" si="441"/>
        <v>#REF!</v>
      </c>
      <c r="R1996" s="43" t="e">
        <f t="shared" si="441"/>
        <v>#REF!</v>
      </c>
      <c r="S1996" s="43" t="e">
        <f t="shared" si="441"/>
        <v>#REF!</v>
      </c>
      <c r="T1996" s="43" t="e">
        <f t="shared" si="441"/>
        <v>#REF!</v>
      </c>
      <c r="U1996" s="43" t="e">
        <f t="shared" si="441"/>
        <v>#REF!</v>
      </c>
      <c r="V1996" s="43" t="e">
        <f t="shared" si="441"/>
        <v>#REF!</v>
      </c>
      <c r="W1996" s="43" t="e">
        <f t="shared" si="441"/>
        <v>#REF!</v>
      </c>
      <c r="X1996" s="43" t="e">
        <f t="shared" si="441"/>
        <v>#REF!</v>
      </c>
      <c r="Y1996" s="43" t="e">
        <f t="shared" si="441"/>
        <v>#REF!</v>
      </c>
      <c r="Z1996" s="43" t="e">
        <f t="shared" si="441"/>
        <v>#REF!</v>
      </c>
      <c r="AA1996" s="43" t="e">
        <f t="shared" si="441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>SUM(M2002:Y2002)</f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>SUM(M2003:Y2003)</f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>
      <c r="A2004" s="42" t="s">
        <v>38</v>
      </c>
      <c r="B2004" s="43" t="e">
        <f>SUM(B2000:B2003)</f>
        <v>#REF!</v>
      </c>
      <c r="C2004" s="43" t="e">
        <f>SUM(C2000:C2003)</f>
        <v>#REF!</v>
      </c>
      <c r="D2004" s="43" t="e">
        <f>SUM(D2000:D2003)</f>
        <v>#REF!</v>
      </c>
      <c r="E2004" s="43" t="e">
        <f t="shared" ref="E2004:AA2004" si="442">SUM(E2000:E2003)</f>
        <v>#REF!</v>
      </c>
      <c r="F2004" s="43" t="e">
        <f t="shared" si="442"/>
        <v>#REF!</v>
      </c>
      <c r="G2004" s="43" t="e">
        <f t="shared" si="442"/>
        <v>#REF!</v>
      </c>
      <c r="H2004" s="43" t="e">
        <f t="shared" si="442"/>
        <v>#REF!</v>
      </c>
      <c r="I2004" s="43" t="e">
        <f t="shared" si="442"/>
        <v>#REF!</v>
      </c>
      <c r="J2004" s="43" t="e">
        <f t="shared" si="442"/>
        <v>#REF!</v>
      </c>
      <c r="K2004" s="43" t="e">
        <f t="shared" si="442"/>
        <v>#REF!</v>
      </c>
      <c r="L2004" s="43" t="e">
        <f t="shared" si="442"/>
        <v>#REF!</v>
      </c>
      <c r="M2004" s="43" t="e">
        <f t="shared" si="442"/>
        <v>#REF!</v>
      </c>
      <c r="N2004" s="43" t="e">
        <f t="shared" si="442"/>
        <v>#REF!</v>
      </c>
      <c r="O2004" s="43" t="e">
        <f t="shared" si="442"/>
        <v>#REF!</v>
      </c>
      <c r="P2004" s="43" t="e">
        <f t="shared" si="442"/>
        <v>#REF!</v>
      </c>
      <c r="Q2004" s="43" t="e">
        <f t="shared" si="442"/>
        <v>#REF!</v>
      </c>
      <c r="R2004" s="43" t="e">
        <f t="shared" si="442"/>
        <v>#REF!</v>
      </c>
      <c r="S2004" s="43" t="e">
        <f t="shared" si="442"/>
        <v>#REF!</v>
      </c>
      <c r="T2004" s="43" t="e">
        <f t="shared" si="442"/>
        <v>#REF!</v>
      </c>
      <c r="U2004" s="43" t="e">
        <f t="shared" si="442"/>
        <v>#REF!</v>
      </c>
      <c r="V2004" s="43" t="e">
        <f t="shared" si="442"/>
        <v>#REF!</v>
      </c>
      <c r="W2004" s="43" t="e">
        <f t="shared" si="442"/>
        <v>#REF!</v>
      </c>
      <c r="X2004" s="43" t="e">
        <f t="shared" si="442"/>
        <v>#REF!</v>
      </c>
      <c r="Y2004" s="43" t="e">
        <f t="shared" si="442"/>
        <v>#REF!</v>
      </c>
      <c r="Z2004" s="43" t="e">
        <f t="shared" si="442"/>
        <v>#REF!</v>
      </c>
      <c r="AA2004" s="43" t="e">
        <f t="shared" si="44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>
      <c r="A2006" s="42" t="s">
        <v>40</v>
      </c>
      <c r="B2006" s="43" t="e">
        <f>B2005+B2004</f>
        <v>#REF!</v>
      </c>
      <c r="C2006" s="43" t="e">
        <f>C2005+C2004</f>
        <v>#REF!</v>
      </c>
      <c r="D2006" s="43" t="e">
        <f>D2005+D2004</f>
        <v>#REF!</v>
      </c>
      <c r="E2006" s="43" t="e">
        <f t="shared" ref="E2006:AA2006" si="443">E2005+E2004</f>
        <v>#REF!</v>
      </c>
      <c r="F2006" s="43" t="e">
        <f t="shared" si="443"/>
        <v>#REF!</v>
      </c>
      <c r="G2006" s="43" t="e">
        <f t="shared" si="443"/>
        <v>#REF!</v>
      </c>
      <c r="H2006" s="43" t="e">
        <f t="shared" si="443"/>
        <v>#REF!</v>
      </c>
      <c r="I2006" s="43" t="e">
        <f t="shared" si="443"/>
        <v>#REF!</v>
      </c>
      <c r="J2006" s="43" t="e">
        <f t="shared" si="443"/>
        <v>#REF!</v>
      </c>
      <c r="K2006" s="43" t="e">
        <f t="shared" si="443"/>
        <v>#REF!</v>
      </c>
      <c r="L2006" s="43" t="e">
        <f t="shared" si="443"/>
        <v>#REF!</v>
      </c>
      <c r="M2006" s="43" t="e">
        <f t="shared" si="443"/>
        <v>#REF!</v>
      </c>
      <c r="N2006" s="43" t="e">
        <f t="shared" si="443"/>
        <v>#REF!</v>
      </c>
      <c r="O2006" s="43" t="e">
        <f t="shared" si="443"/>
        <v>#REF!</v>
      </c>
      <c r="P2006" s="43" t="e">
        <f t="shared" si="443"/>
        <v>#REF!</v>
      </c>
      <c r="Q2006" s="43" t="e">
        <f t="shared" si="443"/>
        <v>#REF!</v>
      </c>
      <c r="R2006" s="43" t="e">
        <f t="shared" si="443"/>
        <v>#REF!</v>
      </c>
      <c r="S2006" s="43" t="e">
        <f t="shared" si="443"/>
        <v>#REF!</v>
      </c>
      <c r="T2006" s="43" t="e">
        <f t="shared" si="443"/>
        <v>#REF!</v>
      </c>
      <c r="U2006" s="43" t="e">
        <f t="shared" si="443"/>
        <v>#REF!</v>
      </c>
      <c r="V2006" s="43" t="e">
        <f t="shared" si="443"/>
        <v>#REF!</v>
      </c>
      <c r="W2006" s="43" t="e">
        <f t="shared" si="443"/>
        <v>#REF!</v>
      </c>
      <c r="X2006" s="43" t="e">
        <f t="shared" si="443"/>
        <v>#REF!</v>
      </c>
      <c r="Y2006" s="43" t="e">
        <f t="shared" si="443"/>
        <v>#REF!</v>
      </c>
      <c r="Z2006" s="43" t="e">
        <f t="shared" si="443"/>
        <v>#REF!</v>
      </c>
      <c r="AA2006" s="43" t="e">
        <f t="shared" si="443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>SUM(M2012:Y2012)</f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>SUM(M2013:Y2013)</f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>
      <c r="A2014" s="42" t="s">
        <v>38</v>
      </c>
      <c r="B2014" s="43" t="e">
        <f>SUM(B2010:B2013)</f>
        <v>#REF!</v>
      </c>
      <c r="C2014" s="43" t="e">
        <f>SUM(C2010:C2013)</f>
        <v>#REF!</v>
      </c>
      <c r="D2014" s="43" t="e">
        <f>SUM(D2010:D2013)</f>
        <v>#REF!</v>
      </c>
      <c r="E2014" s="43" t="e">
        <f t="shared" ref="E2014:AA2014" si="444">SUM(E2010:E2013)</f>
        <v>#REF!</v>
      </c>
      <c r="F2014" s="43" t="e">
        <f t="shared" si="444"/>
        <v>#REF!</v>
      </c>
      <c r="G2014" s="43" t="e">
        <f t="shared" si="444"/>
        <v>#REF!</v>
      </c>
      <c r="H2014" s="43" t="e">
        <f t="shared" si="444"/>
        <v>#REF!</v>
      </c>
      <c r="I2014" s="43" t="e">
        <f t="shared" si="444"/>
        <v>#REF!</v>
      </c>
      <c r="J2014" s="43" t="e">
        <f t="shared" si="444"/>
        <v>#REF!</v>
      </c>
      <c r="K2014" s="43" t="e">
        <f t="shared" si="444"/>
        <v>#REF!</v>
      </c>
      <c r="L2014" s="43" t="e">
        <f t="shared" si="444"/>
        <v>#REF!</v>
      </c>
      <c r="M2014" s="43" t="e">
        <f t="shared" si="444"/>
        <v>#REF!</v>
      </c>
      <c r="N2014" s="43" t="e">
        <f t="shared" si="444"/>
        <v>#REF!</v>
      </c>
      <c r="O2014" s="43" t="e">
        <f t="shared" si="444"/>
        <v>#REF!</v>
      </c>
      <c r="P2014" s="43" t="e">
        <f t="shared" si="444"/>
        <v>#REF!</v>
      </c>
      <c r="Q2014" s="43" t="e">
        <f t="shared" si="444"/>
        <v>#REF!</v>
      </c>
      <c r="R2014" s="43" t="e">
        <f t="shared" si="444"/>
        <v>#REF!</v>
      </c>
      <c r="S2014" s="43" t="e">
        <f t="shared" si="444"/>
        <v>#REF!</v>
      </c>
      <c r="T2014" s="43" t="e">
        <f t="shared" si="444"/>
        <v>#REF!</v>
      </c>
      <c r="U2014" s="43" t="e">
        <f t="shared" si="444"/>
        <v>#REF!</v>
      </c>
      <c r="V2014" s="43" t="e">
        <f t="shared" si="444"/>
        <v>#REF!</v>
      </c>
      <c r="W2014" s="43" t="e">
        <f t="shared" si="444"/>
        <v>#REF!</v>
      </c>
      <c r="X2014" s="43" t="e">
        <f t="shared" si="444"/>
        <v>#REF!</v>
      </c>
      <c r="Y2014" s="43" t="e">
        <f t="shared" si="444"/>
        <v>#REF!</v>
      </c>
      <c r="Z2014" s="43" t="e">
        <f t="shared" si="444"/>
        <v>#REF!</v>
      </c>
      <c r="AA2014" s="43" t="e">
        <f t="shared" si="444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>
      <c r="A2016" s="42" t="s">
        <v>40</v>
      </c>
      <c r="B2016" s="43" t="e">
        <f>B2015+B2014</f>
        <v>#REF!</v>
      </c>
      <c r="C2016" s="43" t="e">
        <f>C2015+C2014</f>
        <v>#REF!</v>
      </c>
      <c r="D2016" s="43" t="e">
        <f>D2015+D2014</f>
        <v>#REF!</v>
      </c>
      <c r="E2016" s="43" t="e">
        <f t="shared" ref="E2016:AA2016" si="445">E2015+E2014</f>
        <v>#REF!</v>
      </c>
      <c r="F2016" s="43" t="e">
        <f t="shared" si="445"/>
        <v>#REF!</v>
      </c>
      <c r="G2016" s="43" t="e">
        <f t="shared" si="445"/>
        <v>#REF!</v>
      </c>
      <c r="H2016" s="43" t="e">
        <f t="shared" si="445"/>
        <v>#REF!</v>
      </c>
      <c r="I2016" s="43" t="e">
        <f t="shared" si="445"/>
        <v>#REF!</v>
      </c>
      <c r="J2016" s="43" t="e">
        <f t="shared" si="445"/>
        <v>#REF!</v>
      </c>
      <c r="K2016" s="43" t="e">
        <f t="shared" si="445"/>
        <v>#REF!</v>
      </c>
      <c r="L2016" s="43" t="e">
        <f t="shared" si="445"/>
        <v>#REF!</v>
      </c>
      <c r="M2016" s="43" t="e">
        <f t="shared" si="445"/>
        <v>#REF!</v>
      </c>
      <c r="N2016" s="43" t="e">
        <f t="shared" si="445"/>
        <v>#REF!</v>
      </c>
      <c r="O2016" s="43" t="e">
        <f t="shared" si="445"/>
        <v>#REF!</v>
      </c>
      <c r="P2016" s="43" t="e">
        <f t="shared" si="445"/>
        <v>#REF!</v>
      </c>
      <c r="Q2016" s="43" t="e">
        <f t="shared" si="445"/>
        <v>#REF!</v>
      </c>
      <c r="R2016" s="43" t="e">
        <f t="shared" si="445"/>
        <v>#REF!</v>
      </c>
      <c r="S2016" s="43" t="e">
        <f t="shared" si="445"/>
        <v>#REF!</v>
      </c>
      <c r="T2016" s="43" t="e">
        <f t="shared" si="445"/>
        <v>#REF!</v>
      </c>
      <c r="U2016" s="43" t="e">
        <f t="shared" si="445"/>
        <v>#REF!</v>
      </c>
      <c r="V2016" s="43" t="e">
        <f t="shared" si="445"/>
        <v>#REF!</v>
      </c>
      <c r="W2016" s="43" t="e">
        <f t="shared" si="445"/>
        <v>#REF!</v>
      </c>
      <c r="X2016" s="43" t="e">
        <f t="shared" si="445"/>
        <v>#REF!</v>
      </c>
      <c r="Y2016" s="43" t="e">
        <f t="shared" si="445"/>
        <v>#REF!</v>
      </c>
      <c r="Z2016" s="43" t="e">
        <f t="shared" si="445"/>
        <v>#REF!</v>
      </c>
      <c r="AA2016" s="43" t="e">
        <f t="shared" si="445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>SUM(M2022:Y2022)</f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>SUM(M2023:Y2023)</f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>
      <c r="A2024" s="42" t="s">
        <v>38</v>
      </c>
      <c r="B2024" s="43" t="e">
        <f>SUM(B2020:B2023)</f>
        <v>#REF!</v>
      </c>
      <c r="C2024" s="43" t="e">
        <f>SUM(C2020:C2023)</f>
        <v>#REF!</v>
      </c>
      <c r="D2024" s="43" t="e">
        <f>SUM(D2020:D2023)</f>
        <v>#REF!</v>
      </c>
      <c r="E2024" s="43" t="e">
        <f t="shared" ref="E2024:AA2024" si="446">SUM(E2020:E2023)</f>
        <v>#REF!</v>
      </c>
      <c r="F2024" s="43" t="e">
        <f t="shared" si="446"/>
        <v>#REF!</v>
      </c>
      <c r="G2024" s="43" t="e">
        <f t="shared" si="446"/>
        <v>#REF!</v>
      </c>
      <c r="H2024" s="43" t="e">
        <f t="shared" si="446"/>
        <v>#REF!</v>
      </c>
      <c r="I2024" s="43" t="e">
        <f t="shared" si="446"/>
        <v>#REF!</v>
      </c>
      <c r="J2024" s="43" t="e">
        <f t="shared" si="446"/>
        <v>#REF!</v>
      </c>
      <c r="K2024" s="43" t="e">
        <f t="shared" si="446"/>
        <v>#REF!</v>
      </c>
      <c r="L2024" s="43" t="e">
        <f t="shared" si="446"/>
        <v>#REF!</v>
      </c>
      <c r="M2024" s="43" t="e">
        <f t="shared" si="446"/>
        <v>#REF!</v>
      </c>
      <c r="N2024" s="43" t="e">
        <f t="shared" si="446"/>
        <v>#REF!</v>
      </c>
      <c r="O2024" s="43" t="e">
        <f t="shared" si="446"/>
        <v>#REF!</v>
      </c>
      <c r="P2024" s="43" t="e">
        <f t="shared" si="446"/>
        <v>#REF!</v>
      </c>
      <c r="Q2024" s="43" t="e">
        <f t="shared" si="446"/>
        <v>#REF!</v>
      </c>
      <c r="R2024" s="43" t="e">
        <f t="shared" si="446"/>
        <v>#REF!</v>
      </c>
      <c r="S2024" s="43" t="e">
        <f t="shared" si="446"/>
        <v>#REF!</v>
      </c>
      <c r="T2024" s="43" t="e">
        <f t="shared" si="446"/>
        <v>#REF!</v>
      </c>
      <c r="U2024" s="43" t="e">
        <f t="shared" si="446"/>
        <v>#REF!</v>
      </c>
      <c r="V2024" s="43" t="e">
        <f t="shared" si="446"/>
        <v>#REF!</v>
      </c>
      <c r="W2024" s="43" t="e">
        <f t="shared" si="446"/>
        <v>#REF!</v>
      </c>
      <c r="X2024" s="43" t="e">
        <f t="shared" si="446"/>
        <v>#REF!</v>
      </c>
      <c r="Y2024" s="43" t="e">
        <f t="shared" si="446"/>
        <v>#REF!</v>
      </c>
      <c r="Z2024" s="43" t="e">
        <f t="shared" si="446"/>
        <v>#REF!</v>
      </c>
      <c r="AA2024" s="43" t="e">
        <f t="shared" si="446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>
      <c r="A2026" s="42" t="s">
        <v>40</v>
      </c>
      <c r="B2026" s="43" t="e">
        <f>B2025+B2024</f>
        <v>#REF!</v>
      </c>
      <c r="C2026" s="43" t="e">
        <f>C2025+C2024</f>
        <v>#REF!</v>
      </c>
      <c r="D2026" s="43" t="e">
        <f>D2025+D2024</f>
        <v>#REF!</v>
      </c>
      <c r="E2026" s="43" t="e">
        <f t="shared" ref="E2026:AA2026" si="447">E2025+E2024</f>
        <v>#REF!</v>
      </c>
      <c r="F2026" s="43" t="e">
        <f t="shared" si="447"/>
        <v>#REF!</v>
      </c>
      <c r="G2026" s="43" t="e">
        <f t="shared" si="447"/>
        <v>#REF!</v>
      </c>
      <c r="H2026" s="43" t="e">
        <f t="shared" si="447"/>
        <v>#REF!</v>
      </c>
      <c r="I2026" s="43" t="e">
        <f t="shared" si="447"/>
        <v>#REF!</v>
      </c>
      <c r="J2026" s="43" t="e">
        <f t="shared" si="447"/>
        <v>#REF!</v>
      </c>
      <c r="K2026" s="43" t="e">
        <f t="shared" si="447"/>
        <v>#REF!</v>
      </c>
      <c r="L2026" s="43" t="e">
        <f t="shared" si="447"/>
        <v>#REF!</v>
      </c>
      <c r="M2026" s="43" t="e">
        <f t="shared" si="447"/>
        <v>#REF!</v>
      </c>
      <c r="N2026" s="43" t="e">
        <f t="shared" si="447"/>
        <v>#REF!</v>
      </c>
      <c r="O2026" s="43" t="e">
        <f t="shared" si="447"/>
        <v>#REF!</v>
      </c>
      <c r="P2026" s="43" t="e">
        <f t="shared" si="447"/>
        <v>#REF!</v>
      </c>
      <c r="Q2026" s="43" t="e">
        <f t="shared" si="447"/>
        <v>#REF!</v>
      </c>
      <c r="R2026" s="43" t="e">
        <f t="shared" si="447"/>
        <v>#REF!</v>
      </c>
      <c r="S2026" s="43" t="e">
        <f t="shared" si="447"/>
        <v>#REF!</v>
      </c>
      <c r="T2026" s="43" t="e">
        <f t="shared" si="447"/>
        <v>#REF!</v>
      </c>
      <c r="U2026" s="43" t="e">
        <f t="shared" si="447"/>
        <v>#REF!</v>
      </c>
      <c r="V2026" s="43" t="e">
        <f t="shared" si="447"/>
        <v>#REF!</v>
      </c>
      <c r="W2026" s="43" t="e">
        <f t="shared" si="447"/>
        <v>#REF!</v>
      </c>
      <c r="X2026" s="43" t="e">
        <f t="shared" si="447"/>
        <v>#REF!</v>
      </c>
      <c r="Y2026" s="43" t="e">
        <f t="shared" si="447"/>
        <v>#REF!</v>
      </c>
      <c r="Z2026" s="43" t="e">
        <f t="shared" si="447"/>
        <v>#REF!</v>
      </c>
      <c r="AA2026" s="43" t="e">
        <f t="shared" si="44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>SUM(M2032:Y2032)</f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>SUM(M2033:Y2033)</f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>
      <c r="A2034" s="42" t="s">
        <v>38</v>
      </c>
      <c r="B2034" s="43" t="e">
        <f>SUM(B2030:B2033)</f>
        <v>#REF!</v>
      </c>
      <c r="C2034" s="43" t="e">
        <f>SUM(C2030:C2033)</f>
        <v>#REF!</v>
      </c>
      <c r="D2034" s="43" t="e">
        <f>SUM(D2030:D2033)</f>
        <v>#REF!</v>
      </c>
      <c r="E2034" s="43" t="e">
        <f t="shared" ref="E2034:AA2034" si="448">SUM(E2030:E2033)</f>
        <v>#REF!</v>
      </c>
      <c r="F2034" s="43" t="e">
        <f t="shared" si="448"/>
        <v>#REF!</v>
      </c>
      <c r="G2034" s="43" t="e">
        <f t="shared" si="448"/>
        <v>#REF!</v>
      </c>
      <c r="H2034" s="43" t="e">
        <f t="shared" si="448"/>
        <v>#REF!</v>
      </c>
      <c r="I2034" s="43" t="e">
        <f t="shared" si="448"/>
        <v>#REF!</v>
      </c>
      <c r="J2034" s="43" t="e">
        <f t="shared" si="448"/>
        <v>#REF!</v>
      </c>
      <c r="K2034" s="43" t="e">
        <f t="shared" si="448"/>
        <v>#REF!</v>
      </c>
      <c r="L2034" s="43" t="e">
        <f t="shared" si="448"/>
        <v>#REF!</v>
      </c>
      <c r="M2034" s="43" t="e">
        <f t="shared" si="448"/>
        <v>#REF!</v>
      </c>
      <c r="N2034" s="43" t="e">
        <f t="shared" si="448"/>
        <v>#REF!</v>
      </c>
      <c r="O2034" s="43" t="e">
        <f t="shared" si="448"/>
        <v>#REF!</v>
      </c>
      <c r="P2034" s="43" t="e">
        <f t="shared" si="448"/>
        <v>#REF!</v>
      </c>
      <c r="Q2034" s="43" t="e">
        <f t="shared" si="448"/>
        <v>#REF!</v>
      </c>
      <c r="R2034" s="43" t="e">
        <f t="shared" si="448"/>
        <v>#REF!</v>
      </c>
      <c r="S2034" s="43" t="e">
        <f t="shared" si="448"/>
        <v>#REF!</v>
      </c>
      <c r="T2034" s="43" t="e">
        <f t="shared" si="448"/>
        <v>#REF!</v>
      </c>
      <c r="U2034" s="43" t="e">
        <f t="shared" si="448"/>
        <v>#REF!</v>
      </c>
      <c r="V2034" s="43" t="e">
        <f t="shared" si="448"/>
        <v>#REF!</v>
      </c>
      <c r="W2034" s="43" t="e">
        <f t="shared" si="448"/>
        <v>#REF!</v>
      </c>
      <c r="X2034" s="43" t="e">
        <f t="shared" si="448"/>
        <v>#REF!</v>
      </c>
      <c r="Y2034" s="43" t="e">
        <f t="shared" si="448"/>
        <v>#REF!</v>
      </c>
      <c r="Z2034" s="43" t="e">
        <f t="shared" si="448"/>
        <v>#REF!</v>
      </c>
      <c r="AA2034" s="43" t="e">
        <f t="shared" si="448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>
      <c r="A2036" s="42" t="s">
        <v>40</v>
      </c>
      <c r="B2036" s="43" t="e">
        <f>B2035+B2034</f>
        <v>#REF!</v>
      </c>
      <c r="C2036" s="43" t="e">
        <f>C2035+C2034</f>
        <v>#REF!</v>
      </c>
      <c r="D2036" s="43" t="e">
        <f>D2035+D2034</f>
        <v>#REF!</v>
      </c>
      <c r="E2036" s="43" t="e">
        <f t="shared" ref="E2036:AA2036" si="449">E2035+E2034</f>
        <v>#REF!</v>
      </c>
      <c r="F2036" s="43" t="e">
        <f t="shared" si="449"/>
        <v>#REF!</v>
      </c>
      <c r="G2036" s="43" t="e">
        <f t="shared" si="449"/>
        <v>#REF!</v>
      </c>
      <c r="H2036" s="43" t="e">
        <f t="shared" si="449"/>
        <v>#REF!</v>
      </c>
      <c r="I2036" s="43" t="e">
        <f t="shared" si="449"/>
        <v>#REF!</v>
      </c>
      <c r="J2036" s="43" t="e">
        <f t="shared" si="449"/>
        <v>#REF!</v>
      </c>
      <c r="K2036" s="43" t="e">
        <f t="shared" si="449"/>
        <v>#REF!</v>
      </c>
      <c r="L2036" s="43" t="e">
        <f t="shared" si="449"/>
        <v>#REF!</v>
      </c>
      <c r="M2036" s="43" t="e">
        <f t="shared" si="449"/>
        <v>#REF!</v>
      </c>
      <c r="N2036" s="43" t="e">
        <f t="shared" si="449"/>
        <v>#REF!</v>
      </c>
      <c r="O2036" s="43" t="e">
        <f t="shared" si="449"/>
        <v>#REF!</v>
      </c>
      <c r="P2036" s="43" t="e">
        <f t="shared" si="449"/>
        <v>#REF!</v>
      </c>
      <c r="Q2036" s="43" t="e">
        <f t="shared" si="449"/>
        <v>#REF!</v>
      </c>
      <c r="R2036" s="43" t="e">
        <f t="shared" si="449"/>
        <v>#REF!</v>
      </c>
      <c r="S2036" s="43" t="e">
        <f t="shared" si="449"/>
        <v>#REF!</v>
      </c>
      <c r="T2036" s="43" t="e">
        <f t="shared" si="449"/>
        <v>#REF!</v>
      </c>
      <c r="U2036" s="43" t="e">
        <f t="shared" si="449"/>
        <v>#REF!</v>
      </c>
      <c r="V2036" s="43" t="e">
        <f t="shared" si="449"/>
        <v>#REF!</v>
      </c>
      <c r="W2036" s="43" t="e">
        <f t="shared" si="449"/>
        <v>#REF!</v>
      </c>
      <c r="X2036" s="43" t="e">
        <f t="shared" si="449"/>
        <v>#REF!</v>
      </c>
      <c r="Y2036" s="43" t="e">
        <f t="shared" si="449"/>
        <v>#REF!</v>
      </c>
      <c r="Z2036" s="43" t="e">
        <f t="shared" si="449"/>
        <v>#REF!</v>
      </c>
      <c r="AA2036" s="43" t="e">
        <f t="shared" si="449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>SUM(M2042:Y2042)</f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>SUM(M2043:Y2043)</f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>
      <c r="A2044" s="42" t="s">
        <v>38</v>
      </c>
      <c r="B2044" s="43" t="e">
        <f>SUM(B2040:B2043)</f>
        <v>#REF!</v>
      </c>
      <c r="C2044" s="43" t="e">
        <f>SUM(C2040:C2043)</f>
        <v>#REF!</v>
      </c>
      <c r="D2044" s="43" t="e">
        <f>SUM(D2040:D2043)</f>
        <v>#REF!</v>
      </c>
      <c r="E2044" s="43" t="e">
        <f t="shared" ref="E2044:AA2044" si="450">SUM(E2040:E2043)</f>
        <v>#REF!</v>
      </c>
      <c r="F2044" s="43" t="e">
        <f t="shared" si="450"/>
        <v>#REF!</v>
      </c>
      <c r="G2044" s="43" t="e">
        <f t="shared" si="450"/>
        <v>#REF!</v>
      </c>
      <c r="H2044" s="43" t="e">
        <f t="shared" si="450"/>
        <v>#REF!</v>
      </c>
      <c r="I2044" s="43" t="e">
        <f t="shared" si="450"/>
        <v>#REF!</v>
      </c>
      <c r="J2044" s="43" t="e">
        <f t="shared" si="450"/>
        <v>#REF!</v>
      </c>
      <c r="K2044" s="43" t="e">
        <f t="shared" si="450"/>
        <v>#REF!</v>
      </c>
      <c r="L2044" s="43" t="e">
        <f t="shared" si="450"/>
        <v>#REF!</v>
      </c>
      <c r="M2044" s="43" t="e">
        <f t="shared" si="450"/>
        <v>#REF!</v>
      </c>
      <c r="N2044" s="43" t="e">
        <f t="shared" si="450"/>
        <v>#REF!</v>
      </c>
      <c r="O2044" s="43" t="e">
        <f t="shared" si="450"/>
        <v>#REF!</v>
      </c>
      <c r="P2044" s="43" t="e">
        <f t="shared" si="450"/>
        <v>#REF!</v>
      </c>
      <c r="Q2044" s="43" t="e">
        <f t="shared" si="450"/>
        <v>#REF!</v>
      </c>
      <c r="R2044" s="43" t="e">
        <f t="shared" si="450"/>
        <v>#REF!</v>
      </c>
      <c r="S2044" s="43" t="e">
        <f t="shared" si="450"/>
        <v>#REF!</v>
      </c>
      <c r="T2044" s="43" t="e">
        <f t="shared" si="450"/>
        <v>#REF!</v>
      </c>
      <c r="U2044" s="43" t="e">
        <f t="shared" si="450"/>
        <v>#REF!</v>
      </c>
      <c r="V2044" s="43" t="e">
        <f t="shared" si="450"/>
        <v>#REF!</v>
      </c>
      <c r="W2044" s="43" t="e">
        <f t="shared" si="450"/>
        <v>#REF!</v>
      </c>
      <c r="X2044" s="43" t="e">
        <f t="shared" si="450"/>
        <v>#REF!</v>
      </c>
      <c r="Y2044" s="43" t="e">
        <f t="shared" si="450"/>
        <v>#REF!</v>
      </c>
      <c r="Z2044" s="43" t="e">
        <f t="shared" si="450"/>
        <v>#REF!</v>
      </c>
      <c r="AA2044" s="43" t="e">
        <f t="shared" si="450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>
      <c r="A2046" s="42" t="s">
        <v>40</v>
      </c>
      <c r="B2046" s="43" t="e">
        <f>B2045+B2044</f>
        <v>#REF!</v>
      </c>
      <c r="C2046" s="43" t="e">
        <f>C2045+C2044</f>
        <v>#REF!</v>
      </c>
      <c r="D2046" s="43" t="e">
        <f>D2045+D2044</f>
        <v>#REF!</v>
      </c>
      <c r="E2046" s="43" t="e">
        <f t="shared" ref="E2046:AA2046" si="451">E2045+E2044</f>
        <v>#REF!</v>
      </c>
      <c r="F2046" s="43" t="e">
        <f t="shared" si="451"/>
        <v>#REF!</v>
      </c>
      <c r="G2046" s="43" t="e">
        <f t="shared" si="451"/>
        <v>#REF!</v>
      </c>
      <c r="H2046" s="43" t="e">
        <f t="shared" si="451"/>
        <v>#REF!</v>
      </c>
      <c r="I2046" s="43" t="e">
        <f t="shared" si="451"/>
        <v>#REF!</v>
      </c>
      <c r="J2046" s="43" t="e">
        <f t="shared" si="451"/>
        <v>#REF!</v>
      </c>
      <c r="K2046" s="43" t="e">
        <f t="shared" si="451"/>
        <v>#REF!</v>
      </c>
      <c r="L2046" s="43" t="e">
        <f t="shared" si="451"/>
        <v>#REF!</v>
      </c>
      <c r="M2046" s="43" t="e">
        <f t="shared" si="451"/>
        <v>#REF!</v>
      </c>
      <c r="N2046" s="43" t="e">
        <f t="shared" si="451"/>
        <v>#REF!</v>
      </c>
      <c r="O2046" s="43" t="e">
        <f t="shared" si="451"/>
        <v>#REF!</v>
      </c>
      <c r="P2046" s="43" t="e">
        <f t="shared" si="451"/>
        <v>#REF!</v>
      </c>
      <c r="Q2046" s="43" t="e">
        <f t="shared" si="451"/>
        <v>#REF!</v>
      </c>
      <c r="R2046" s="43" t="e">
        <f t="shared" si="451"/>
        <v>#REF!</v>
      </c>
      <c r="S2046" s="43" t="e">
        <f t="shared" si="451"/>
        <v>#REF!</v>
      </c>
      <c r="T2046" s="43" t="e">
        <f t="shared" si="451"/>
        <v>#REF!</v>
      </c>
      <c r="U2046" s="43" t="e">
        <f t="shared" si="451"/>
        <v>#REF!</v>
      </c>
      <c r="V2046" s="43" t="e">
        <f t="shared" si="451"/>
        <v>#REF!</v>
      </c>
      <c r="W2046" s="43" t="e">
        <f t="shared" si="451"/>
        <v>#REF!</v>
      </c>
      <c r="X2046" s="43" t="e">
        <f t="shared" si="451"/>
        <v>#REF!</v>
      </c>
      <c r="Y2046" s="43" t="e">
        <f t="shared" si="451"/>
        <v>#REF!</v>
      </c>
      <c r="Z2046" s="43" t="e">
        <f t="shared" si="451"/>
        <v>#REF!</v>
      </c>
      <c r="AA2046" s="43" t="e">
        <f t="shared" si="451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>SUM(M2052:Y2052)</f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>SUM(M2053:Y2053)</f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>
      <c r="A2054" s="42" t="s">
        <v>38</v>
      </c>
      <c r="B2054" s="43" t="e">
        <f>SUM(B2050:B2053)</f>
        <v>#REF!</v>
      </c>
      <c r="C2054" s="43" t="e">
        <f>SUM(C2050:C2053)</f>
        <v>#REF!</v>
      </c>
      <c r="D2054" s="43" t="e">
        <f>SUM(D2050:D2053)</f>
        <v>#REF!</v>
      </c>
      <c r="E2054" s="43" t="e">
        <f t="shared" ref="E2054:AA2054" si="452">SUM(E2050:E2053)</f>
        <v>#REF!</v>
      </c>
      <c r="F2054" s="43" t="e">
        <f t="shared" si="452"/>
        <v>#REF!</v>
      </c>
      <c r="G2054" s="43" t="e">
        <f t="shared" si="452"/>
        <v>#REF!</v>
      </c>
      <c r="H2054" s="43" t="e">
        <f t="shared" si="452"/>
        <v>#REF!</v>
      </c>
      <c r="I2054" s="43" t="e">
        <f t="shared" si="452"/>
        <v>#REF!</v>
      </c>
      <c r="J2054" s="43" t="e">
        <f t="shared" si="452"/>
        <v>#REF!</v>
      </c>
      <c r="K2054" s="43" t="e">
        <f t="shared" si="452"/>
        <v>#REF!</v>
      </c>
      <c r="L2054" s="43" t="e">
        <f t="shared" si="452"/>
        <v>#REF!</v>
      </c>
      <c r="M2054" s="43" t="e">
        <f t="shared" si="452"/>
        <v>#REF!</v>
      </c>
      <c r="N2054" s="43" t="e">
        <f t="shared" si="452"/>
        <v>#REF!</v>
      </c>
      <c r="O2054" s="43" t="e">
        <f t="shared" si="452"/>
        <v>#REF!</v>
      </c>
      <c r="P2054" s="43" t="e">
        <f t="shared" si="452"/>
        <v>#REF!</v>
      </c>
      <c r="Q2054" s="43" t="e">
        <f t="shared" si="452"/>
        <v>#REF!</v>
      </c>
      <c r="R2054" s="43" t="e">
        <f t="shared" si="452"/>
        <v>#REF!</v>
      </c>
      <c r="S2054" s="43" t="e">
        <f t="shared" si="452"/>
        <v>#REF!</v>
      </c>
      <c r="T2054" s="43" t="e">
        <f t="shared" si="452"/>
        <v>#REF!</v>
      </c>
      <c r="U2054" s="43" t="e">
        <f t="shared" si="452"/>
        <v>#REF!</v>
      </c>
      <c r="V2054" s="43" t="e">
        <f t="shared" si="452"/>
        <v>#REF!</v>
      </c>
      <c r="W2054" s="43" t="e">
        <f t="shared" si="452"/>
        <v>#REF!</v>
      </c>
      <c r="X2054" s="43" t="e">
        <f t="shared" si="452"/>
        <v>#REF!</v>
      </c>
      <c r="Y2054" s="43" t="e">
        <f t="shared" si="452"/>
        <v>#REF!</v>
      </c>
      <c r="Z2054" s="43" t="e">
        <f t="shared" si="452"/>
        <v>#REF!</v>
      </c>
      <c r="AA2054" s="43" t="e">
        <f t="shared" si="45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>
      <c r="A2056" s="42" t="s">
        <v>40</v>
      </c>
      <c r="B2056" s="43" t="e">
        <f>B2055+B2054</f>
        <v>#REF!</v>
      </c>
      <c r="C2056" s="43" t="e">
        <f>C2055+C2054</f>
        <v>#REF!</v>
      </c>
      <c r="D2056" s="43" t="e">
        <f>D2055+D2054</f>
        <v>#REF!</v>
      </c>
      <c r="E2056" s="43" t="e">
        <f t="shared" ref="E2056:AA2056" si="453">E2055+E2054</f>
        <v>#REF!</v>
      </c>
      <c r="F2056" s="43" t="e">
        <f t="shared" si="453"/>
        <v>#REF!</v>
      </c>
      <c r="G2056" s="43" t="e">
        <f t="shared" si="453"/>
        <v>#REF!</v>
      </c>
      <c r="H2056" s="43" t="e">
        <f t="shared" si="453"/>
        <v>#REF!</v>
      </c>
      <c r="I2056" s="43" t="e">
        <f t="shared" si="453"/>
        <v>#REF!</v>
      </c>
      <c r="J2056" s="43" t="e">
        <f t="shared" si="453"/>
        <v>#REF!</v>
      </c>
      <c r="K2056" s="43" t="e">
        <f t="shared" si="453"/>
        <v>#REF!</v>
      </c>
      <c r="L2056" s="43" t="e">
        <f t="shared" si="453"/>
        <v>#REF!</v>
      </c>
      <c r="M2056" s="43" t="e">
        <f t="shared" si="453"/>
        <v>#REF!</v>
      </c>
      <c r="N2056" s="43" t="e">
        <f t="shared" si="453"/>
        <v>#REF!</v>
      </c>
      <c r="O2056" s="43" t="e">
        <f t="shared" si="453"/>
        <v>#REF!</v>
      </c>
      <c r="P2056" s="43" t="e">
        <f t="shared" si="453"/>
        <v>#REF!</v>
      </c>
      <c r="Q2056" s="43" t="e">
        <f t="shared" si="453"/>
        <v>#REF!</v>
      </c>
      <c r="R2056" s="43" t="e">
        <f t="shared" si="453"/>
        <v>#REF!</v>
      </c>
      <c r="S2056" s="43" t="e">
        <f t="shared" si="453"/>
        <v>#REF!</v>
      </c>
      <c r="T2056" s="43" t="e">
        <f t="shared" si="453"/>
        <v>#REF!</v>
      </c>
      <c r="U2056" s="43" t="e">
        <f t="shared" si="453"/>
        <v>#REF!</v>
      </c>
      <c r="V2056" s="43" t="e">
        <f t="shared" si="453"/>
        <v>#REF!</v>
      </c>
      <c r="W2056" s="43" t="e">
        <f t="shared" si="453"/>
        <v>#REF!</v>
      </c>
      <c r="X2056" s="43" t="e">
        <f t="shared" si="453"/>
        <v>#REF!</v>
      </c>
      <c r="Y2056" s="43" t="e">
        <f t="shared" si="453"/>
        <v>#REF!</v>
      </c>
      <c r="Z2056" s="43" t="e">
        <f t="shared" si="453"/>
        <v>#REF!</v>
      </c>
      <c r="AA2056" s="43" t="e">
        <f t="shared" si="453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>
      <c r="A2064" s="42" t="s">
        <v>38</v>
      </c>
      <c r="B2064" s="43" t="e">
        <f>SUM(B2060:B2063)</f>
        <v>#REF!</v>
      </c>
      <c r="C2064" s="43" t="e">
        <f>SUM(C2060:C2063)</f>
        <v>#REF!</v>
      </c>
      <c r="D2064" s="43" t="e">
        <f>SUM(D2060:D2063)</f>
        <v>#REF!</v>
      </c>
      <c r="E2064" s="43" t="e">
        <f t="shared" ref="E2064:AA2064" si="454">SUM(E2060:E2063)</f>
        <v>#REF!</v>
      </c>
      <c r="F2064" s="43" t="e">
        <f t="shared" si="454"/>
        <v>#REF!</v>
      </c>
      <c r="G2064" s="43" t="e">
        <f t="shared" si="454"/>
        <v>#REF!</v>
      </c>
      <c r="H2064" s="43" t="e">
        <f t="shared" si="454"/>
        <v>#REF!</v>
      </c>
      <c r="I2064" s="43" t="e">
        <f t="shared" si="454"/>
        <v>#REF!</v>
      </c>
      <c r="J2064" s="43" t="e">
        <f t="shared" si="454"/>
        <v>#REF!</v>
      </c>
      <c r="K2064" s="43" t="e">
        <f t="shared" si="454"/>
        <v>#REF!</v>
      </c>
      <c r="L2064" s="43" t="e">
        <f t="shared" si="454"/>
        <v>#REF!</v>
      </c>
      <c r="M2064" s="43" t="e">
        <f t="shared" si="454"/>
        <v>#REF!</v>
      </c>
      <c r="N2064" s="43" t="e">
        <f t="shared" si="454"/>
        <v>#REF!</v>
      </c>
      <c r="O2064" s="43" t="e">
        <f t="shared" si="454"/>
        <v>#REF!</v>
      </c>
      <c r="P2064" s="43" t="e">
        <f t="shared" si="454"/>
        <v>#REF!</v>
      </c>
      <c r="Q2064" s="43" t="e">
        <f t="shared" si="454"/>
        <v>#REF!</v>
      </c>
      <c r="R2064" s="43" t="e">
        <f t="shared" si="454"/>
        <v>#REF!</v>
      </c>
      <c r="S2064" s="43" t="e">
        <f t="shared" si="454"/>
        <v>#REF!</v>
      </c>
      <c r="T2064" s="43" t="e">
        <f t="shared" si="454"/>
        <v>#REF!</v>
      </c>
      <c r="U2064" s="43" t="e">
        <f t="shared" si="454"/>
        <v>#REF!</v>
      </c>
      <c r="V2064" s="43" t="e">
        <f t="shared" si="454"/>
        <v>#REF!</v>
      </c>
      <c r="W2064" s="43" t="e">
        <f t="shared" si="454"/>
        <v>#REF!</v>
      </c>
      <c r="X2064" s="43" t="e">
        <f t="shared" si="454"/>
        <v>#REF!</v>
      </c>
      <c r="Y2064" s="43" t="e">
        <f t="shared" si="454"/>
        <v>#REF!</v>
      </c>
      <c r="Z2064" s="43" t="e">
        <f t="shared" si="454"/>
        <v>#REF!</v>
      </c>
      <c r="AA2064" s="43" t="e">
        <f t="shared" si="454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>
      <c r="A2066" s="42" t="s">
        <v>40</v>
      </c>
      <c r="B2066" s="43" t="e">
        <f>B2065+B2064</f>
        <v>#REF!</v>
      </c>
      <c r="C2066" s="43" t="e">
        <f>C2065+C2064</f>
        <v>#REF!</v>
      </c>
      <c r="D2066" s="43" t="e">
        <f>D2065+D2064</f>
        <v>#REF!</v>
      </c>
      <c r="E2066" s="43" t="e">
        <f t="shared" ref="E2066:AA2066" si="455">E2065+E2064</f>
        <v>#REF!</v>
      </c>
      <c r="F2066" s="43" t="e">
        <f t="shared" si="455"/>
        <v>#REF!</v>
      </c>
      <c r="G2066" s="43" t="e">
        <f t="shared" si="455"/>
        <v>#REF!</v>
      </c>
      <c r="H2066" s="43" t="e">
        <f t="shared" si="455"/>
        <v>#REF!</v>
      </c>
      <c r="I2066" s="43" t="e">
        <f t="shared" si="455"/>
        <v>#REF!</v>
      </c>
      <c r="J2066" s="43" t="e">
        <f t="shared" si="455"/>
        <v>#REF!</v>
      </c>
      <c r="K2066" s="43" t="e">
        <f t="shared" si="455"/>
        <v>#REF!</v>
      </c>
      <c r="L2066" s="43" t="e">
        <f t="shared" si="455"/>
        <v>#REF!</v>
      </c>
      <c r="M2066" s="43" t="e">
        <f t="shared" si="455"/>
        <v>#REF!</v>
      </c>
      <c r="N2066" s="43" t="e">
        <f t="shared" si="455"/>
        <v>#REF!</v>
      </c>
      <c r="O2066" s="43" t="e">
        <f t="shared" si="455"/>
        <v>#REF!</v>
      </c>
      <c r="P2066" s="43" t="e">
        <f t="shared" si="455"/>
        <v>#REF!</v>
      </c>
      <c r="Q2066" s="43" t="e">
        <f t="shared" si="455"/>
        <v>#REF!</v>
      </c>
      <c r="R2066" s="43" t="e">
        <f t="shared" si="455"/>
        <v>#REF!</v>
      </c>
      <c r="S2066" s="43" t="e">
        <f t="shared" si="455"/>
        <v>#REF!</v>
      </c>
      <c r="T2066" s="43" t="e">
        <f t="shared" si="455"/>
        <v>#REF!</v>
      </c>
      <c r="U2066" s="43" t="e">
        <f t="shared" si="455"/>
        <v>#REF!</v>
      </c>
      <c r="V2066" s="43" t="e">
        <f t="shared" si="455"/>
        <v>#REF!</v>
      </c>
      <c r="W2066" s="43" t="e">
        <f t="shared" si="455"/>
        <v>#REF!</v>
      </c>
      <c r="X2066" s="43" t="e">
        <f t="shared" si="455"/>
        <v>#REF!</v>
      </c>
      <c r="Y2066" s="43" t="e">
        <f t="shared" si="455"/>
        <v>#REF!</v>
      </c>
      <c r="Z2066" s="43" t="e">
        <f t="shared" si="455"/>
        <v>#REF!</v>
      </c>
      <c r="AA2066" s="43" t="e">
        <f t="shared" si="455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>
      <c r="A2070" s="40" t="s">
        <v>34</v>
      </c>
      <c r="B2070" s="34">
        <f>B1680+B1650+B1560+B694+B458</f>
        <v>10015032000</v>
      </c>
      <c r="C2070" s="34">
        <f t="shared" ref="C2070:Y2075" si="456">C1680+C1650+C1560+C694+C458</f>
        <v>0</v>
      </c>
      <c r="D2070" s="34">
        <f>D1680+D1650+D1560+D694+D458</f>
        <v>10015032000</v>
      </c>
      <c r="E2070" s="34">
        <f t="shared" si="456"/>
        <v>799051776.46999991</v>
      </c>
      <c r="F2070" s="34">
        <f t="shared" si="456"/>
        <v>0</v>
      </c>
      <c r="G2070" s="34">
        <f t="shared" si="456"/>
        <v>0</v>
      </c>
      <c r="H2070" s="34">
        <f t="shared" si="456"/>
        <v>0</v>
      </c>
      <c r="I2070" s="34">
        <f t="shared" si="456"/>
        <v>616527999.82999992</v>
      </c>
      <c r="J2070" s="34">
        <f t="shared" si="456"/>
        <v>0</v>
      </c>
      <c r="K2070" s="34">
        <f t="shared" si="456"/>
        <v>0</v>
      </c>
      <c r="L2070" s="34">
        <f t="shared" si="456"/>
        <v>0</v>
      </c>
      <c r="M2070" s="34">
        <f t="shared" si="456"/>
        <v>616527999.82999992</v>
      </c>
      <c r="N2070" s="34">
        <f t="shared" si="456"/>
        <v>182523776.64000005</v>
      </c>
      <c r="O2070" s="34">
        <f t="shared" si="456"/>
        <v>0</v>
      </c>
      <c r="P2070" s="34">
        <f t="shared" si="456"/>
        <v>0</v>
      </c>
      <c r="Q2070" s="34">
        <f t="shared" si="456"/>
        <v>0</v>
      </c>
      <c r="R2070" s="34">
        <f t="shared" si="456"/>
        <v>0</v>
      </c>
      <c r="S2070" s="34">
        <f t="shared" si="456"/>
        <v>0</v>
      </c>
      <c r="T2070" s="34">
        <f t="shared" si="456"/>
        <v>0</v>
      </c>
      <c r="U2070" s="34">
        <f t="shared" si="456"/>
        <v>0</v>
      </c>
      <c r="V2070" s="34">
        <f t="shared" si="456"/>
        <v>0</v>
      </c>
      <c r="W2070" s="34">
        <f t="shared" si="456"/>
        <v>0</v>
      </c>
      <c r="X2070" s="34">
        <f t="shared" si="456"/>
        <v>0</v>
      </c>
      <c r="Y2070" s="34">
        <f t="shared" si="456"/>
        <v>0</v>
      </c>
      <c r="Z2070" s="34">
        <f>SUM(M2070:Y2070)</f>
        <v>799051776.47000003</v>
      </c>
      <c r="AA2070" s="34">
        <f>D2070-Z2070</f>
        <v>9215980223.5300007</v>
      </c>
      <c r="AB2070" s="41">
        <f>Z2070/D2070</f>
        <v>7.9785244467516434E-2</v>
      </c>
      <c r="AC2070" s="35"/>
      <c r="AE2070" s="37"/>
    </row>
    <row r="2071" spans="1:31" s="36" customFormat="1" ht="18" customHeight="1">
      <c r="A2071" s="40" t="s">
        <v>35</v>
      </c>
      <c r="B2071" s="34">
        <f>B1681+B1651+B1561+B695+B459</f>
        <v>153607511000</v>
      </c>
      <c r="C2071" s="34">
        <f>C1681+C1651+C1561+C695+C459</f>
        <v>0</v>
      </c>
      <c r="D2071" s="34">
        <f>D1681+D1651+D1561+D695+D459</f>
        <v>153607511000</v>
      </c>
      <c r="E2071" s="34">
        <f t="shared" si="456"/>
        <v>10664963452.439999</v>
      </c>
      <c r="F2071" s="34">
        <f t="shared" si="456"/>
        <v>0</v>
      </c>
      <c r="G2071" s="34">
        <f t="shared" si="456"/>
        <v>0</v>
      </c>
      <c r="H2071" s="34">
        <f t="shared" si="456"/>
        <v>0</v>
      </c>
      <c r="I2071" s="34">
        <f t="shared" si="456"/>
        <v>5055175057.3899994</v>
      </c>
      <c r="J2071" s="34">
        <f t="shared" si="456"/>
        <v>0</v>
      </c>
      <c r="K2071" s="34">
        <f t="shared" si="456"/>
        <v>0</v>
      </c>
      <c r="L2071" s="34">
        <f t="shared" si="456"/>
        <v>0</v>
      </c>
      <c r="M2071" s="34">
        <f t="shared" si="456"/>
        <v>5055175057.3899994</v>
      </c>
      <c r="N2071" s="34">
        <f t="shared" si="456"/>
        <v>5609788395.0500002</v>
      </c>
      <c r="O2071" s="34">
        <f t="shared" si="456"/>
        <v>0</v>
      </c>
      <c r="P2071" s="34">
        <f t="shared" si="456"/>
        <v>0</v>
      </c>
      <c r="Q2071" s="34">
        <f t="shared" si="456"/>
        <v>0</v>
      </c>
      <c r="R2071" s="34">
        <f t="shared" si="456"/>
        <v>0</v>
      </c>
      <c r="S2071" s="34">
        <f t="shared" si="456"/>
        <v>0</v>
      </c>
      <c r="T2071" s="34">
        <f t="shared" si="456"/>
        <v>0</v>
      </c>
      <c r="U2071" s="34">
        <f t="shared" si="456"/>
        <v>0</v>
      </c>
      <c r="V2071" s="34">
        <f t="shared" si="456"/>
        <v>0</v>
      </c>
      <c r="W2071" s="34">
        <f t="shared" si="456"/>
        <v>0</v>
      </c>
      <c r="X2071" s="34">
        <f t="shared" si="456"/>
        <v>0</v>
      </c>
      <c r="Y2071" s="34">
        <f t="shared" si="456"/>
        <v>0</v>
      </c>
      <c r="Z2071" s="34">
        <f>SUM(M2071:Y2071)</f>
        <v>10664963452.439999</v>
      </c>
      <c r="AA2071" s="34">
        <f>D2071-Z2071</f>
        <v>142942547547.56</v>
      </c>
      <c r="AB2071" s="41">
        <f>Z2071/D2071</f>
        <v>6.9429960703158572E-2</v>
      </c>
      <c r="AC2071" s="35"/>
      <c r="AE2071" s="37"/>
    </row>
    <row r="2072" spans="1:31" s="36" customFormat="1" ht="18" hidden="1" customHeight="1">
      <c r="A2072" s="40" t="s">
        <v>36</v>
      </c>
      <c r="B2072" s="34">
        <f>B1682+B1652+B1562+B696+B460</f>
        <v>0</v>
      </c>
      <c r="C2072" s="34">
        <f t="shared" si="456"/>
        <v>0</v>
      </c>
      <c r="D2072" s="34">
        <f t="shared" si="456"/>
        <v>0</v>
      </c>
      <c r="E2072" s="34">
        <f t="shared" si="456"/>
        <v>0</v>
      </c>
      <c r="F2072" s="34">
        <f t="shared" si="456"/>
        <v>0</v>
      </c>
      <c r="G2072" s="34">
        <f t="shared" si="456"/>
        <v>0</v>
      </c>
      <c r="H2072" s="34">
        <f t="shared" si="456"/>
        <v>0</v>
      </c>
      <c r="I2072" s="34">
        <f t="shared" si="456"/>
        <v>0</v>
      </c>
      <c r="J2072" s="34">
        <f t="shared" si="456"/>
        <v>0</v>
      </c>
      <c r="K2072" s="34">
        <f t="shared" si="456"/>
        <v>0</v>
      </c>
      <c r="L2072" s="34">
        <f t="shared" si="456"/>
        <v>0</v>
      </c>
      <c r="M2072" s="34">
        <f t="shared" si="456"/>
        <v>0</v>
      </c>
      <c r="N2072" s="34">
        <f t="shared" si="456"/>
        <v>0</v>
      </c>
      <c r="O2072" s="34">
        <f t="shared" si="456"/>
        <v>0</v>
      </c>
      <c r="P2072" s="34">
        <f t="shared" si="456"/>
        <v>0</v>
      </c>
      <c r="Q2072" s="34">
        <f t="shared" si="456"/>
        <v>0</v>
      </c>
      <c r="R2072" s="34">
        <f t="shared" si="456"/>
        <v>0</v>
      </c>
      <c r="S2072" s="34">
        <f t="shared" si="456"/>
        <v>0</v>
      </c>
      <c r="T2072" s="34">
        <f t="shared" si="456"/>
        <v>0</v>
      </c>
      <c r="U2072" s="34">
        <f t="shared" si="456"/>
        <v>0</v>
      </c>
      <c r="V2072" s="34">
        <f t="shared" si="456"/>
        <v>0</v>
      </c>
      <c r="W2072" s="34">
        <f t="shared" si="456"/>
        <v>0</v>
      </c>
      <c r="X2072" s="34">
        <f t="shared" si="456"/>
        <v>0</v>
      </c>
      <c r="Y2072" s="34">
        <f t="shared" si="456"/>
        <v>0</v>
      </c>
      <c r="Z2072" s="34">
        <f>SUM(M2072:Y2072)</f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>
      <c r="A2073" s="40" t="s">
        <v>37</v>
      </c>
      <c r="B2073" s="34">
        <f>B1683+B1653+B1563+B697+B461</f>
        <v>50000000</v>
      </c>
      <c r="C2073" s="34">
        <f t="shared" si="456"/>
        <v>0</v>
      </c>
      <c r="D2073" s="34">
        <f t="shared" si="456"/>
        <v>50000000</v>
      </c>
      <c r="E2073" s="34">
        <f t="shared" si="456"/>
        <v>0</v>
      </c>
      <c r="F2073" s="34">
        <f t="shared" si="456"/>
        <v>0</v>
      </c>
      <c r="G2073" s="34">
        <f t="shared" si="456"/>
        <v>0</v>
      </c>
      <c r="H2073" s="34">
        <f t="shared" si="456"/>
        <v>0</v>
      </c>
      <c r="I2073" s="34">
        <f t="shared" si="456"/>
        <v>0</v>
      </c>
      <c r="J2073" s="34">
        <f t="shared" si="456"/>
        <v>0</v>
      </c>
      <c r="K2073" s="34">
        <f t="shared" si="456"/>
        <v>0</v>
      </c>
      <c r="L2073" s="34">
        <f t="shared" si="456"/>
        <v>0</v>
      </c>
      <c r="M2073" s="34">
        <f t="shared" si="456"/>
        <v>0</v>
      </c>
      <c r="N2073" s="34">
        <f t="shared" si="456"/>
        <v>0</v>
      </c>
      <c r="O2073" s="34">
        <f t="shared" si="456"/>
        <v>0</v>
      </c>
      <c r="P2073" s="34">
        <f t="shared" si="456"/>
        <v>0</v>
      </c>
      <c r="Q2073" s="34">
        <f t="shared" si="456"/>
        <v>0</v>
      </c>
      <c r="R2073" s="34">
        <f t="shared" si="456"/>
        <v>0</v>
      </c>
      <c r="S2073" s="34">
        <f t="shared" si="456"/>
        <v>0</v>
      </c>
      <c r="T2073" s="34">
        <f t="shared" si="456"/>
        <v>0</v>
      </c>
      <c r="U2073" s="34">
        <f t="shared" si="456"/>
        <v>0</v>
      </c>
      <c r="V2073" s="34">
        <f t="shared" si="456"/>
        <v>0</v>
      </c>
      <c r="W2073" s="34">
        <f t="shared" si="456"/>
        <v>0</v>
      </c>
      <c r="X2073" s="34">
        <f t="shared" si="456"/>
        <v>0</v>
      </c>
      <c r="Y2073" s="34">
        <f t="shared" si="456"/>
        <v>0</v>
      </c>
      <c r="Z2073" s="34">
        <f>SUM(M2073:Y2073)</f>
        <v>0</v>
      </c>
      <c r="AA2073" s="34">
        <f>D2073-Z2073</f>
        <v>50000000</v>
      </c>
      <c r="AB2073" s="41">
        <f>Z2073/D2073</f>
        <v>0</v>
      </c>
      <c r="AC2073" s="35"/>
      <c r="AE2073" s="37"/>
    </row>
    <row r="2074" spans="1:31" s="36" customFormat="1" ht="20.45" customHeight="1">
      <c r="A2074" s="42" t="s">
        <v>38</v>
      </c>
      <c r="B2074" s="43">
        <f>SUM(B2070:B2073)</f>
        <v>163672543000</v>
      </c>
      <c r="C2074" s="43">
        <f t="shared" ref="C2074:AA2074" si="457">SUM(C2070:C2073)</f>
        <v>0</v>
      </c>
      <c r="D2074" s="43">
        <f t="shared" si="457"/>
        <v>163672543000</v>
      </c>
      <c r="E2074" s="43">
        <f t="shared" si="457"/>
        <v>11464015228.909998</v>
      </c>
      <c r="F2074" s="43">
        <f t="shared" si="457"/>
        <v>0</v>
      </c>
      <c r="G2074" s="43">
        <f t="shared" si="457"/>
        <v>0</v>
      </c>
      <c r="H2074" s="43">
        <f t="shared" si="457"/>
        <v>0</v>
      </c>
      <c r="I2074" s="43">
        <f t="shared" si="457"/>
        <v>5671703057.2199993</v>
      </c>
      <c r="J2074" s="43">
        <f t="shared" si="457"/>
        <v>0</v>
      </c>
      <c r="K2074" s="43">
        <f t="shared" si="457"/>
        <v>0</v>
      </c>
      <c r="L2074" s="43">
        <f t="shared" si="457"/>
        <v>0</v>
      </c>
      <c r="M2074" s="43">
        <f t="shared" si="457"/>
        <v>5671703057.2199993</v>
      </c>
      <c r="N2074" s="43">
        <f t="shared" si="457"/>
        <v>5792312171.6900005</v>
      </c>
      <c r="O2074" s="43">
        <f t="shared" si="457"/>
        <v>0</v>
      </c>
      <c r="P2074" s="43">
        <f t="shared" si="457"/>
        <v>0</v>
      </c>
      <c r="Q2074" s="43">
        <f t="shared" si="457"/>
        <v>0</v>
      </c>
      <c r="R2074" s="43">
        <f t="shared" si="457"/>
        <v>0</v>
      </c>
      <c r="S2074" s="43">
        <f t="shared" si="457"/>
        <v>0</v>
      </c>
      <c r="T2074" s="43">
        <f t="shared" si="457"/>
        <v>0</v>
      </c>
      <c r="U2074" s="43">
        <f t="shared" si="457"/>
        <v>0</v>
      </c>
      <c r="V2074" s="43">
        <f t="shared" si="457"/>
        <v>0</v>
      </c>
      <c r="W2074" s="43">
        <f t="shared" si="457"/>
        <v>0</v>
      </c>
      <c r="X2074" s="43">
        <f t="shared" si="457"/>
        <v>0</v>
      </c>
      <c r="Y2074" s="43">
        <f t="shared" si="457"/>
        <v>0</v>
      </c>
      <c r="Z2074" s="43">
        <f t="shared" si="457"/>
        <v>11464015228.909998</v>
      </c>
      <c r="AA2074" s="43">
        <f t="shared" si="457"/>
        <v>152208527771.09</v>
      </c>
      <c r="AB2074" s="44">
        <f>Z2074/D2074</f>
        <v>7.0042384744458924E-2</v>
      </c>
      <c r="AC2074" s="35"/>
      <c r="AE2074" s="37"/>
    </row>
    <row r="2075" spans="1:31" s="36" customFormat="1" ht="23.1" customHeight="1">
      <c r="A2075" s="45" t="s">
        <v>39</v>
      </c>
      <c r="B2075" s="34">
        <f>B1685+B1655+B1565+B699+B463</f>
        <v>119524000</v>
      </c>
      <c r="C2075" s="34">
        <f t="shared" si="456"/>
        <v>0</v>
      </c>
      <c r="D2075" s="34">
        <f t="shared" si="456"/>
        <v>119524000</v>
      </c>
      <c r="E2075" s="34">
        <f t="shared" si="456"/>
        <v>9639124.0299999993</v>
      </c>
      <c r="F2075" s="34">
        <f t="shared" si="456"/>
        <v>0</v>
      </c>
      <c r="G2075" s="34">
        <f t="shared" si="456"/>
        <v>0</v>
      </c>
      <c r="H2075" s="34">
        <f t="shared" si="456"/>
        <v>0</v>
      </c>
      <c r="I2075" s="34">
        <f t="shared" si="456"/>
        <v>0</v>
      </c>
      <c r="J2075" s="34">
        <f t="shared" si="456"/>
        <v>0</v>
      </c>
      <c r="K2075" s="34">
        <f t="shared" si="456"/>
        <v>0</v>
      </c>
      <c r="L2075" s="34">
        <f t="shared" si="456"/>
        <v>0</v>
      </c>
      <c r="M2075" s="34">
        <f t="shared" si="456"/>
        <v>0</v>
      </c>
      <c r="N2075" s="34">
        <f t="shared" si="456"/>
        <v>9639124.0299999993</v>
      </c>
      <c r="O2075" s="34">
        <f t="shared" si="456"/>
        <v>0</v>
      </c>
      <c r="P2075" s="34">
        <f t="shared" si="456"/>
        <v>0</v>
      </c>
      <c r="Q2075" s="34">
        <f t="shared" si="456"/>
        <v>0</v>
      </c>
      <c r="R2075" s="34">
        <f t="shared" si="456"/>
        <v>0</v>
      </c>
      <c r="S2075" s="34">
        <f t="shared" si="456"/>
        <v>0</v>
      </c>
      <c r="T2075" s="34">
        <f t="shared" si="456"/>
        <v>0</v>
      </c>
      <c r="U2075" s="34">
        <f t="shared" si="456"/>
        <v>0</v>
      </c>
      <c r="V2075" s="34">
        <f t="shared" si="456"/>
        <v>0</v>
      </c>
      <c r="W2075" s="34">
        <f t="shared" si="456"/>
        <v>0</v>
      </c>
      <c r="X2075" s="34">
        <f t="shared" si="456"/>
        <v>0</v>
      </c>
      <c r="Y2075" s="34">
        <f t="shared" si="456"/>
        <v>0</v>
      </c>
      <c r="Z2075" s="34">
        <f>SUM(M2075:Y2075)</f>
        <v>9639124.0299999993</v>
      </c>
      <c r="AA2075" s="34">
        <f>D2075-Z2075</f>
        <v>109884875.97</v>
      </c>
      <c r="AB2075" s="41">
        <f>Z2075/D2075</f>
        <v>8.064592910210501E-2</v>
      </c>
      <c r="AC2075" s="35"/>
      <c r="AE2075" s="37"/>
    </row>
    <row r="2076" spans="1:31" s="36" customFormat="1" ht="25.35" customHeight="1">
      <c r="A2076" s="42" t="s">
        <v>40</v>
      </c>
      <c r="B2076" s="43">
        <f>B2075+B2074</f>
        <v>163792067000</v>
      </c>
      <c r="C2076" s="43">
        <f t="shared" ref="C2076:AA2076" si="458">C2075+C2074</f>
        <v>0</v>
      </c>
      <c r="D2076" s="43">
        <f t="shared" si="458"/>
        <v>163792067000</v>
      </c>
      <c r="E2076" s="43">
        <f t="shared" si="458"/>
        <v>11473654352.939999</v>
      </c>
      <c r="F2076" s="43">
        <f t="shared" si="458"/>
        <v>0</v>
      </c>
      <c r="G2076" s="43">
        <f t="shared" si="458"/>
        <v>0</v>
      </c>
      <c r="H2076" s="43">
        <f t="shared" si="458"/>
        <v>0</v>
      </c>
      <c r="I2076" s="43">
        <f t="shared" si="458"/>
        <v>5671703057.2199993</v>
      </c>
      <c r="J2076" s="43">
        <f t="shared" si="458"/>
        <v>0</v>
      </c>
      <c r="K2076" s="43">
        <f t="shared" si="458"/>
        <v>0</v>
      </c>
      <c r="L2076" s="43">
        <f t="shared" si="458"/>
        <v>0</v>
      </c>
      <c r="M2076" s="43">
        <f t="shared" si="458"/>
        <v>5671703057.2199993</v>
      </c>
      <c r="N2076" s="43">
        <f t="shared" si="458"/>
        <v>5801951295.7200003</v>
      </c>
      <c r="O2076" s="43">
        <f t="shared" si="458"/>
        <v>0</v>
      </c>
      <c r="P2076" s="43">
        <f t="shared" si="458"/>
        <v>0</v>
      </c>
      <c r="Q2076" s="43">
        <f t="shared" si="458"/>
        <v>0</v>
      </c>
      <c r="R2076" s="43">
        <f t="shared" si="458"/>
        <v>0</v>
      </c>
      <c r="S2076" s="43">
        <f t="shared" si="458"/>
        <v>0</v>
      </c>
      <c r="T2076" s="43">
        <f t="shared" si="458"/>
        <v>0</v>
      </c>
      <c r="U2076" s="43">
        <f t="shared" si="458"/>
        <v>0</v>
      </c>
      <c r="V2076" s="43">
        <f t="shared" si="458"/>
        <v>0</v>
      </c>
      <c r="W2076" s="43">
        <f t="shared" si="458"/>
        <v>0</v>
      </c>
      <c r="X2076" s="43">
        <f t="shared" si="458"/>
        <v>0</v>
      </c>
      <c r="Y2076" s="43">
        <f t="shared" si="458"/>
        <v>0</v>
      </c>
      <c r="Z2076" s="43">
        <f t="shared" si="458"/>
        <v>11473654352.939999</v>
      </c>
      <c r="AA2076" s="43">
        <f t="shared" si="458"/>
        <v>152318412647.06</v>
      </c>
      <c r="AB2076" s="44">
        <f>Z2076/D2076</f>
        <v>7.0050122469850748E-2</v>
      </c>
      <c r="AC2076" s="46"/>
      <c r="AE2076" s="37"/>
    </row>
    <row r="2077" spans="1:31" s="36" customFormat="1" ht="15" customHeight="1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24" customHeight="1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58.5" customHeight="1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>
      <c r="A2080" s="40" t="s">
        <v>34</v>
      </c>
      <c r="B2080" s="34">
        <f t="shared" ref="B2080:Y2083" si="459">B2070+B446+B205</f>
        <v>10485236000</v>
      </c>
      <c r="C2080" s="34">
        <f t="shared" si="459"/>
        <v>0</v>
      </c>
      <c r="D2080" s="34">
        <f t="shared" si="459"/>
        <v>10485236000</v>
      </c>
      <c r="E2080" s="34">
        <f t="shared" si="459"/>
        <v>862545690.11999989</v>
      </c>
      <c r="F2080" s="34">
        <f t="shared" si="459"/>
        <v>0</v>
      </c>
      <c r="G2080" s="34">
        <f t="shared" si="459"/>
        <v>0</v>
      </c>
      <c r="H2080" s="34">
        <f t="shared" si="459"/>
        <v>0</v>
      </c>
      <c r="I2080" s="34">
        <f t="shared" si="459"/>
        <v>616527999.82999992</v>
      </c>
      <c r="J2080" s="34">
        <f t="shared" si="459"/>
        <v>0</v>
      </c>
      <c r="K2080" s="34">
        <f t="shared" si="459"/>
        <v>0</v>
      </c>
      <c r="L2080" s="34">
        <f t="shared" si="459"/>
        <v>0</v>
      </c>
      <c r="M2080" s="34">
        <f t="shared" si="459"/>
        <v>616527999.82999992</v>
      </c>
      <c r="N2080" s="34">
        <f t="shared" si="459"/>
        <v>246017690.29000005</v>
      </c>
      <c r="O2080" s="34">
        <f t="shared" si="459"/>
        <v>0</v>
      </c>
      <c r="P2080" s="34">
        <f t="shared" si="459"/>
        <v>0</v>
      </c>
      <c r="Q2080" s="34">
        <f t="shared" si="459"/>
        <v>0</v>
      </c>
      <c r="R2080" s="34">
        <f t="shared" si="459"/>
        <v>0</v>
      </c>
      <c r="S2080" s="34">
        <f t="shared" si="459"/>
        <v>0</v>
      </c>
      <c r="T2080" s="34">
        <f t="shared" si="459"/>
        <v>0</v>
      </c>
      <c r="U2080" s="34">
        <f t="shared" si="459"/>
        <v>0</v>
      </c>
      <c r="V2080" s="34">
        <f t="shared" si="459"/>
        <v>0</v>
      </c>
      <c r="W2080" s="34">
        <f t="shared" si="459"/>
        <v>0</v>
      </c>
      <c r="X2080" s="34">
        <f t="shared" si="459"/>
        <v>0</v>
      </c>
      <c r="Y2080" s="34">
        <f t="shared" si="459"/>
        <v>0</v>
      </c>
      <c r="Z2080" s="34">
        <f>SUM(M2080:Y2080)</f>
        <v>862545690.12</v>
      </c>
      <c r="AA2080" s="34">
        <f>D2080-Z2080</f>
        <v>9622690309.8799992</v>
      </c>
      <c r="AB2080" s="41">
        <f t="shared" ref="AB2080:AB2086" si="460">Z2080/D2080</f>
        <v>8.2262878023918587E-2</v>
      </c>
      <c r="AC2080" s="35"/>
      <c r="AE2080" s="37"/>
    </row>
    <row r="2081" spans="1:31" s="36" customFormat="1" ht="21" customHeight="1">
      <c r="A2081" s="40" t="s">
        <v>35</v>
      </c>
      <c r="B2081" s="34">
        <f t="shared" si="459"/>
        <v>155492005000</v>
      </c>
      <c r="C2081" s="34">
        <f t="shared" si="459"/>
        <v>0</v>
      </c>
      <c r="D2081" s="34">
        <f t="shared" si="459"/>
        <v>155492005000</v>
      </c>
      <c r="E2081" s="34">
        <f t="shared" si="459"/>
        <v>11181141675.729998</v>
      </c>
      <c r="F2081" s="34">
        <f t="shared" si="459"/>
        <v>0</v>
      </c>
      <c r="G2081" s="34">
        <f t="shared" si="459"/>
        <v>0</v>
      </c>
      <c r="H2081" s="34">
        <f t="shared" si="459"/>
        <v>0</v>
      </c>
      <c r="I2081" s="34">
        <f t="shared" si="459"/>
        <v>5105702733.8199997</v>
      </c>
      <c r="J2081" s="34">
        <f t="shared" si="459"/>
        <v>0</v>
      </c>
      <c r="K2081" s="34">
        <f t="shared" si="459"/>
        <v>0</v>
      </c>
      <c r="L2081" s="34">
        <f t="shared" si="459"/>
        <v>0</v>
      </c>
      <c r="M2081" s="34">
        <f t="shared" si="459"/>
        <v>5105702733.8199997</v>
      </c>
      <c r="N2081" s="34">
        <f t="shared" si="459"/>
        <v>6075438941.9099998</v>
      </c>
      <c r="O2081" s="34">
        <f t="shared" si="459"/>
        <v>0</v>
      </c>
      <c r="P2081" s="34">
        <f t="shared" si="459"/>
        <v>0</v>
      </c>
      <c r="Q2081" s="34">
        <f t="shared" si="459"/>
        <v>0</v>
      </c>
      <c r="R2081" s="34">
        <f t="shared" si="459"/>
        <v>0</v>
      </c>
      <c r="S2081" s="34">
        <f t="shared" si="459"/>
        <v>0</v>
      </c>
      <c r="T2081" s="34">
        <f t="shared" si="459"/>
        <v>0</v>
      </c>
      <c r="U2081" s="34">
        <f t="shared" si="459"/>
        <v>0</v>
      </c>
      <c r="V2081" s="34">
        <f t="shared" si="459"/>
        <v>0</v>
      </c>
      <c r="W2081" s="34">
        <f t="shared" si="459"/>
        <v>0</v>
      </c>
      <c r="X2081" s="34">
        <f t="shared" si="459"/>
        <v>0</v>
      </c>
      <c r="Y2081" s="34">
        <f t="shared" si="459"/>
        <v>0</v>
      </c>
      <c r="Z2081" s="34">
        <f>SUM(M2081:Y2081)</f>
        <v>11181141675.73</v>
      </c>
      <c r="AA2081" s="34">
        <f>D2081-Z2081</f>
        <v>144310863324.26999</v>
      </c>
      <c r="AB2081" s="41">
        <f t="shared" si="460"/>
        <v>7.1908145217691413E-2</v>
      </c>
      <c r="AC2081" s="35"/>
      <c r="AE2081" s="37"/>
    </row>
    <row r="2082" spans="1:31" s="36" customFormat="1" ht="27" hidden="1" customHeight="1">
      <c r="A2082" s="40" t="s">
        <v>36</v>
      </c>
      <c r="B2082" s="34">
        <f t="shared" si="459"/>
        <v>0</v>
      </c>
      <c r="C2082" s="34">
        <f t="shared" si="459"/>
        <v>0</v>
      </c>
      <c r="D2082" s="34">
        <f t="shared" si="459"/>
        <v>0</v>
      </c>
      <c r="E2082" s="34">
        <f t="shared" si="459"/>
        <v>0</v>
      </c>
      <c r="F2082" s="34">
        <f t="shared" si="459"/>
        <v>0</v>
      </c>
      <c r="G2082" s="34">
        <f t="shared" si="459"/>
        <v>0</v>
      </c>
      <c r="H2082" s="34">
        <f t="shared" si="459"/>
        <v>0</v>
      </c>
      <c r="I2082" s="34">
        <f t="shared" si="459"/>
        <v>0</v>
      </c>
      <c r="J2082" s="34">
        <f t="shared" si="459"/>
        <v>0</v>
      </c>
      <c r="K2082" s="34">
        <f t="shared" si="459"/>
        <v>0</v>
      </c>
      <c r="L2082" s="34">
        <f t="shared" si="459"/>
        <v>0</v>
      </c>
      <c r="M2082" s="34">
        <f t="shared" si="459"/>
        <v>0</v>
      </c>
      <c r="N2082" s="34">
        <f t="shared" si="459"/>
        <v>0</v>
      </c>
      <c r="O2082" s="34">
        <f t="shared" si="459"/>
        <v>0</v>
      </c>
      <c r="P2082" s="34">
        <f t="shared" si="459"/>
        <v>0</v>
      </c>
      <c r="Q2082" s="34">
        <f t="shared" si="459"/>
        <v>0</v>
      </c>
      <c r="R2082" s="34">
        <f t="shared" si="459"/>
        <v>0</v>
      </c>
      <c r="S2082" s="34">
        <f t="shared" si="459"/>
        <v>0</v>
      </c>
      <c r="T2082" s="34">
        <f t="shared" si="459"/>
        <v>0</v>
      </c>
      <c r="U2082" s="34">
        <f t="shared" si="459"/>
        <v>0</v>
      </c>
      <c r="V2082" s="34">
        <f t="shared" si="459"/>
        <v>0</v>
      </c>
      <c r="W2082" s="34">
        <f t="shared" si="459"/>
        <v>0</v>
      </c>
      <c r="X2082" s="34">
        <f t="shared" si="459"/>
        <v>0</v>
      </c>
      <c r="Y2082" s="34">
        <f t="shared" si="459"/>
        <v>0</v>
      </c>
      <c r="Z2082" s="34">
        <f>SUM(M2082:Y2082)</f>
        <v>0</v>
      </c>
      <c r="AA2082" s="34">
        <f>D2082-Z2082</f>
        <v>0</v>
      </c>
      <c r="AB2082" s="41"/>
      <c r="AC2082" s="35"/>
      <c r="AE2082" s="37"/>
    </row>
    <row r="2083" spans="1:31" s="36" customFormat="1" ht="21" customHeight="1">
      <c r="A2083" s="40" t="s">
        <v>37</v>
      </c>
      <c r="B2083" s="34">
        <f t="shared" si="459"/>
        <v>464260000</v>
      </c>
      <c r="C2083" s="34">
        <f t="shared" si="459"/>
        <v>0</v>
      </c>
      <c r="D2083" s="34">
        <f t="shared" si="459"/>
        <v>464260000</v>
      </c>
      <c r="E2083" s="34">
        <f t="shared" si="459"/>
        <v>0</v>
      </c>
      <c r="F2083" s="34">
        <f t="shared" si="459"/>
        <v>0</v>
      </c>
      <c r="G2083" s="34">
        <f t="shared" si="459"/>
        <v>0</v>
      </c>
      <c r="H2083" s="34">
        <f t="shared" si="459"/>
        <v>0</v>
      </c>
      <c r="I2083" s="34">
        <f t="shared" si="459"/>
        <v>0</v>
      </c>
      <c r="J2083" s="34">
        <f t="shared" si="459"/>
        <v>0</v>
      </c>
      <c r="K2083" s="34">
        <f t="shared" si="459"/>
        <v>0</v>
      </c>
      <c r="L2083" s="34">
        <f t="shared" si="459"/>
        <v>0</v>
      </c>
      <c r="M2083" s="34">
        <f t="shared" si="459"/>
        <v>0</v>
      </c>
      <c r="N2083" s="34">
        <f t="shared" si="459"/>
        <v>0</v>
      </c>
      <c r="O2083" s="34">
        <f t="shared" si="459"/>
        <v>0</v>
      </c>
      <c r="P2083" s="34">
        <f t="shared" si="459"/>
        <v>0</v>
      </c>
      <c r="Q2083" s="34">
        <f t="shared" si="459"/>
        <v>0</v>
      </c>
      <c r="R2083" s="34">
        <f t="shared" si="459"/>
        <v>0</v>
      </c>
      <c r="S2083" s="34">
        <f t="shared" si="459"/>
        <v>0</v>
      </c>
      <c r="T2083" s="34">
        <f t="shared" si="459"/>
        <v>0</v>
      </c>
      <c r="U2083" s="34">
        <f t="shared" si="459"/>
        <v>0</v>
      </c>
      <c r="V2083" s="34">
        <f t="shared" si="459"/>
        <v>0</v>
      </c>
      <c r="W2083" s="34">
        <f t="shared" si="459"/>
        <v>0</v>
      </c>
      <c r="X2083" s="34">
        <f t="shared" si="459"/>
        <v>0</v>
      </c>
      <c r="Y2083" s="34">
        <f t="shared" si="459"/>
        <v>0</v>
      </c>
      <c r="Z2083" s="34">
        <f>SUM(M2083:Y2083)</f>
        <v>0</v>
      </c>
      <c r="AA2083" s="34">
        <f>D2083-Z2083</f>
        <v>464260000</v>
      </c>
      <c r="AB2083" s="41">
        <f t="shared" si="460"/>
        <v>0</v>
      </c>
      <c r="AC2083" s="35"/>
      <c r="AE2083" s="37"/>
    </row>
    <row r="2084" spans="1:31" s="36" customFormat="1" ht="21" customHeight="1">
      <c r="A2084" s="42" t="s">
        <v>38</v>
      </c>
      <c r="B2084" s="43">
        <f>SUM(B2080:B2083)</f>
        <v>166441501000</v>
      </c>
      <c r="C2084" s="43">
        <f t="shared" ref="C2084:AA2084" si="461">SUM(C2080:C2083)</f>
        <v>0</v>
      </c>
      <c r="D2084" s="43">
        <f t="shared" si="461"/>
        <v>166441501000</v>
      </c>
      <c r="E2084" s="43">
        <f t="shared" si="461"/>
        <v>12043687365.849998</v>
      </c>
      <c r="F2084" s="43">
        <f t="shared" si="461"/>
        <v>0</v>
      </c>
      <c r="G2084" s="43">
        <f t="shared" si="461"/>
        <v>0</v>
      </c>
      <c r="H2084" s="43">
        <f t="shared" si="461"/>
        <v>0</v>
      </c>
      <c r="I2084" s="43">
        <f t="shared" si="461"/>
        <v>5722230733.6499996</v>
      </c>
      <c r="J2084" s="43">
        <f t="shared" si="461"/>
        <v>0</v>
      </c>
      <c r="K2084" s="43">
        <f t="shared" si="461"/>
        <v>0</v>
      </c>
      <c r="L2084" s="43">
        <f t="shared" si="461"/>
        <v>0</v>
      </c>
      <c r="M2084" s="43">
        <f t="shared" si="461"/>
        <v>5722230733.6499996</v>
      </c>
      <c r="N2084" s="43">
        <f t="shared" si="461"/>
        <v>6321456632.1999998</v>
      </c>
      <c r="O2084" s="43">
        <f t="shared" si="461"/>
        <v>0</v>
      </c>
      <c r="P2084" s="43">
        <f t="shared" si="461"/>
        <v>0</v>
      </c>
      <c r="Q2084" s="43">
        <f t="shared" si="461"/>
        <v>0</v>
      </c>
      <c r="R2084" s="43">
        <f t="shared" si="461"/>
        <v>0</v>
      </c>
      <c r="S2084" s="43">
        <f t="shared" si="461"/>
        <v>0</v>
      </c>
      <c r="T2084" s="43">
        <f t="shared" si="461"/>
        <v>0</v>
      </c>
      <c r="U2084" s="43">
        <f t="shared" si="461"/>
        <v>0</v>
      </c>
      <c r="V2084" s="43">
        <f t="shared" si="461"/>
        <v>0</v>
      </c>
      <c r="W2084" s="43">
        <f t="shared" si="461"/>
        <v>0</v>
      </c>
      <c r="X2084" s="43">
        <f t="shared" si="461"/>
        <v>0</v>
      </c>
      <c r="Y2084" s="43">
        <f t="shared" si="461"/>
        <v>0</v>
      </c>
      <c r="Z2084" s="43">
        <f t="shared" si="461"/>
        <v>12043687365.85</v>
      </c>
      <c r="AA2084" s="43">
        <f t="shared" si="461"/>
        <v>154397813634.14999</v>
      </c>
      <c r="AB2084" s="44">
        <f t="shared" si="460"/>
        <v>7.2359881961470654E-2</v>
      </c>
      <c r="AC2084" s="35"/>
      <c r="AE2084" s="37"/>
    </row>
    <row r="2085" spans="1:31" s="36" customFormat="1" ht="21" customHeight="1">
      <c r="A2085" s="45" t="s">
        <v>39</v>
      </c>
      <c r="B2085" s="34">
        <f t="shared" ref="B2085:Y2085" si="462">B2075+B451+B210</f>
        <v>157643000</v>
      </c>
      <c r="C2085" s="34">
        <f t="shared" si="462"/>
        <v>0</v>
      </c>
      <c r="D2085" s="34">
        <f t="shared" si="462"/>
        <v>157643000</v>
      </c>
      <c r="E2085" s="34">
        <f t="shared" si="462"/>
        <v>13046188.329999998</v>
      </c>
      <c r="F2085" s="34">
        <f t="shared" si="462"/>
        <v>0</v>
      </c>
      <c r="G2085" s="34">
        <f t="shared" si="462"/>
        <v>0</v>
      </c>
      <c r="H2085" s="34">
        <f t="shared" si="462"/>
        <v>0</v>
      </c>
      <c r="I2085" s="34">
        <f t="shared" si="462"/>
        <v>0</v>
      </c>
      <c r="J2085" s="34">
        <f t="shared" si="462"/>
        <v>0</v>
      </c>
      <c r="K2085" s="34">
        <f t="shared" si="462"/>
        <v>0</v>
      </c>
      <c r="L2085" s="34">
        <f t="shared" si="462"/>
        <v>0</v>
      </c>
      <c r="M2085" s="34">
        <f t="shared" si="462"/>
        <v>0</v>
      </c>
      <c r="N2085" s="34">
        <f t="shared" si="462"/>
        <v>13046188.329999998</v>
      </c>
      <c r="O2085" s="34">
        <f t="shared" si="462"/>
        <v>0</v>
      </c>
      <c r="P2085" s="34">
        <f t="shared" si="462"/>
        <v>0</v>
      </c>
      <c r="Q2085" s="34">
        <f t="shared" si="462"/>
        <v>0</v>
      </c>
      <c r="R2085" s="34">
        <f t="shared" si="462"/>
        <v>0</v>
      </c>
      <c r="S2085" s="34">
        <f t="shared" si="462"/>
        <v>0</v>
      </c>
      <c r="T2085" s="34">
        <f t="shared" si="462"/>
        <v>0</v>
      </c>
      <c r="U2085" s="34">
        <f t="shared" si="462"/>
        <v>0</v>
      </c>
      <c r="V2085" s="34">
        <f t="shared" si="462"/>
        <v>0</v>
      </c>
      <c r="W2085" s="34">
        <f t="shared" si="462"/>
        <v>0</v>
      </c>
      <c r="X2085" s="34">
        <f t="shared" si="462"/>
        <v>0</v>
      </c>
      <c r="Y2085" s="34">
        <f t="shared" si="462"/>
        <v>0</v>
      </c>
      <c r="Z2085" s="34">
        <f>SUM(M2085:Y2085)</f>
        <v>13046188.329999998</v>
      </c>
      <c r="AA2085" s="34">
        <f>D2085-Z2085</f>
        <v>144596811.67000002</v>
      </c>
      <c r="AB2085" s="41">
        <f t="shared" si="460"/>
        <v>8.2757802947165421E-2</v>
      </c>
      <c r="AC2085" s="35"/>
      <c r="AE2085" s="37"/>
    </row>
    <row r="2086" spans="1:31" s="36" customFormat="1" ht="21" customHeight="1">
      <c r="A2086" s="42" t="s">
        <v>40</v>
      </c>
      <c r="B2086" s="43">
        <f>B2085+B2084</f>
        <v>166599144000</v>
      </c>
      <c r="C2086" s="43">
        <f t="shared" ref="C2086:AA2086" si="463">C2085+C2084</f>
        <v>0</v>
      </c>
      <c r="D2086" s="43">
        <f t="shared" si="463"/>
        <v>166599144000</v>
      </c>
      <c r="E2086" s="43">
        <f t="shared" si="463"/>
        <v>12056733554.179998</v>
      </c>
      <c r="F2086" s="43">
        <f t="shared" si="463"/>
        <v>0</v>
      </c>
      <c r="G2086" s="43">
        <f t="shared" si="463"/>
        <v>0</v>
      </c>
      <c r="H2086" s="43">
        <f t="shared" si="463"/>
        <v>0</v>
      </c>
      <c r="I2086" s="43">
        <f t="shared" si="463"/>
        <v>5722230733.6499996</v>
      </c>
      <c r="J2086" s="43">
        <f t="shared" si="463"/>
        <v>0</v>
      </c>
      <c r="K2086" s="43">
        <f t="shared" si="463"/>
        <v>0</v>
      </c>
      <c r="L2086" s="43">
        <f t="shared" si="463"/>
        <v>0</v>
      </c>
      <c r="M2086" s="43">
        <f t="shared" si="463"/>
        <v>5722230733.6499996</v>
      </c>
      <c r="N2086" s="43">
        <f t="shared" si="463"/>
        <v>6334502820.5299997</v>
      </c>
      <c r="O2086" s="43">
        <f t="shared" si="463"/>
        <v>0</v>
      </c>
      <c r="P2086" s="43">
        <f t="shared" si="463"/>
        <v>0</v>
      </c>
      <c r="Q2086" s="43">
        <f t="shared" si="463"/>
        <v>0</v>
      </c>
      <c r="R2086" s="43">
        <f t="shared" si="463"/>
        <v>0</v>
      </c>
      <c r="S2086" s="43">
        <f t="shared" si="463"/>
        <v>0</v>
      </c>
      <c r="T2086" s="43">
        <f t="shared" si="463"/>
        <v>0</v>
      </c>
      <c r="U2086" s="43">
        <f t="shared" si="463"/>
        <v>0</v>
      </c>
      <c r="V2086" s="43">
        <f t="shared" si="463"/>
        <v>0</v>
      </c>
      <c r="W2086" s="43">
        <f t="shared" si="463"/>
        <v>0</v>
      </c>
      <c r="X2086" s="43">
        <f t="shared" si="463"/>
        <v>0</v>
      </c>
      <c r="Y2086" s="43">
        <f t="shared" si="463"/>
        <v>0</v>
      </c>
      <c r="Z2086" s="43">
        <f t="shared" si="463"/>
        <v>12056733554.18</v>
      </c>
      <c r="AA2086" s="43">
        <f t="shared" si="463"/>
        <v>154542410445.82001</v>
      </c>
      <c r="AB2086" s="44">
        <f t="shared" si="460"/>
        <v>7.2369720904328291E-2</v>
      </c>
      <c r="AC2086" s="46"/>
      <c r="AE2086" s="37"/>
    </row>
    <row r="2087" spans="1:31" s="77" customFormat="1" ht="15" customHeight="1">
      <c r="A2087" s="75"/>
      <c r="B2087" s="51">
        <f>[1]consoCURRENT!E42643</f>
        <v>166599144000</v>
      </c>
      <c r="C2087" s="51">
        <f>[1]consoCURRENT!F42643</f>
        <v>0</v>
      </c>
      <c r="D2087" s="67"/>
      <c r="E2087" s="51">
        <f>[1]consoCURRENT!H42643</f>
        <v>12056733554.180002</v>
      </c>
      <c r="F2087" s="51">
        <f>[1]consoCURRENT!I42643</f>
        <v>0</v>
      </c>
      <c r="G2087" s="51">
        <f>[1]consoCURRENT!J42643</f>
        <v>0</v>
      </c>
      <c r="H2087" s="51">
        <f>[1]consoCURRENT!K42643</f>
        <v>0</v>
      </c>
      <c r="I2087" s="51">
        <f>[1]consoCURRENT!L42643</f>
        <v>5722230733.6500006</v>
      </c>
      <c r="J2087" s="51">
        <f>[1]consoCURRENT!M42643</f>
        <v>0</v>
      </c>
      <c r="K2087" s="51">
        <f>[1]consoCURRENT!N42643</f>
        <v>0</v>
      </c>
      <c r="L2087" s="51">
        <f>[1]consoCURRENT!O42643</f>
        <v>0</v>
      </c>
      <c r="M2087" s="51">
        <f>[1]consoCURRENT!P42643</f>
        <v>5722230733.6500006</v>
      </c>
      <c r="N2087" s="51">
        <f>[1]consoCURRENT!Q42643</f>
        <v>6334502820.5300007</v>
      </c>
      <c r="O2087" s="51">
        <f>[1]consoCURRENT!R42643</f>
        <v>0</v>
      </c>
      <c r="P2087" s="51">
        <f>[1]consoCURRENT!S42643</f>
        <v>0</v>
      </c>
      <c r="Q2087" s="51">
        <f>[1]consoCURRENT!T42643</f>
        <v>0</v>
      </c>
      <c r="R2087" s="51">
        <f>[1]consoCURRENT!U42643</f>
        <v>0</v>
      </c>
      <c r="S2087" s="51">
        <f>[1]consoCURRENT!V42643</f>
        <v>0</v>
      </c>
      <c r="T2087" s="51">
        <f>[1]consoCURRENT!W42643</f>
        <v>0</v>
      </c>
      <c r="U2087" s="51">
        <f>[1]consoCURRENT!X42643</f>
        <v>0</v>
      </c>
      <c r="V2087" s="51">
        <f>[1]consoCURRENT!Y42643</f>
        <v>0</v>
      </c>
      <c r="W2087" s="51">
        <f>[1]consoCURRENT!Z42643</f>
        <v>0</v>
      </c>
      <c r="X2087" s="51">
        <f>[1]consoCURRENT!AA42643</f>
        <v>0</v>
      </c>
      <c r="Y2087" s="51">
        <f>[1]consoCURRENT!AB42643</f>
        <v>0</v>
      </c>
      <c r="Z2087" s="51">
        <f>[1]consoCURRENT!AC42643</f>
        <v>12056733554.180002</v>
      </c>
      <c r="AA2087" s="51">
        <f>[1]consoCURRENT!AD42643</f>
        <v>154542410445.82001</v>
      </c>
      <c r="AB2087" s="51"/>
      <c r="AC2087" s="76"/>
      <c r="AE2087" s="78"/>
    </row>
    <row r="2088" spans="1:31" s="77" customFormat="1" ht="22.35" customHeight="1">
      <c r="A2088" s="75"/>
      <c r="B2088" s="51">
        <f>B2087-B2086</f>
        <v>0</v>
      </c>
      <c r="C2088" s="51">
        <f>128070504000-10229160000</f>
        <v>117841344000</v>
      </c>
      <c r="D2088" s="51">
        <f>128070504000-10229160000</f>
        <v>117841344000</v>
      </c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67">
        <f>Z2087-Z2086</f>
        <v>0</v>
      </c>
      <c r="AA2088" s="51"/>
      <c r="AB2088" s="51"/>
      <c r="AC2088" s="76"/>
      <c r="AE2088" s="78"/>
    </row>
    <row r="2089" spans="1:31" s="77" customFormat="1" ht="22.35" customHeight="1">
      <c r="A2089" s="79" t="s">
        <v>116</v>
      </c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67"/>
      <c r="AA2089" s="51"/>
      <c r="AB2089" s="51"/>
      <c r="AC2089" s="76"/>
      <c r="AE2089" s="78"/>
    </row>
    <row r="2090" spans="1:31" s="77" customFormat="1" ht="22.35" customHeight="1">
      <c r="A2090" s="75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67"/>
      <c r="AA2090" s="51"/>
      <c r="AB2090" s="51"/>
      <c r="AC2090" s="76"/>
      <c r="AE2090" s="78"/>
    </row>
    <row r="2091" spans="1:31" s="36" customFormat="1" ht="15" customHeight="1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>
      <c r="A2092" s="40" t="s">
        <v>34</v>
      </c>
      <c r="B2092" s="34">
        <f>B2102+B2112+B2122+B2132+B2142+B2152+B2162+B2172+B2182+B2192+B2202+B2212+B2222+B2232+B2242+B2252+B2262</f>
        <v>127475000</v>
      </c>
      <c r="C2092" s="34">
        <f>C2102+C2112+C2122+C2132+C2142+C2152+C2162+C2172+C2182+C2192+C2202+C2212+C2222+C2232+C2242+C2252+C2262</f>
        <v>0</v>
      </c>
      <c r="D2092" s="34">
        <f>D2102+D2112+D2122+D2132+D2142+D2152+D2162+D2172+D2182+D2192+D2202+D2212+D2222+D2232+D2242+D2252+D2262</f>
        <v>127475000</v>
      </c>
      <c r="E2092" s="34">
        <f t="shared" ref="E2092:Y2092" si="464">E2102+E2112+E2122+E2132+E2142+E2152+E2162+E2172+E2182+E2192+E2202+E2212+E2222+E2232+E2242+E2252+E2262</f>
        <v>9666289.5199999996</v>
      </c>
      <c r="F2092" s="34">
        <f t="shared" si="464"/>
        <v>0</v>
      </c>
      <c r="G2092" s="34">
        <f t="shared" si="464"/>
        <v>0</v>
      </c>
      <c r="H2092" s="34">
        <f t="shared" si="464"/>
        <v>0</v>
      </c>
      <c r="I2092" s="34">
        <f t="shared" si="464"/>
        <v>0</v>
      </c>
      <c r="J2092" s="34">
        <f t="shared" si="464"/>
        <v>0</v>
      </c>
      <c r="K2092" s="34">
        <f t="shared" si="464"/>
        <v>0</v>
      </c>
      <c r="L2092" s="34">
        <f t="shared" si="464"/>
        <v>0</v>
      </c>
      <c r="M2092" s="34">
        <f t="shared" si="464"/>
        <v>0</v>
      </c>
      <c r="N2092" s="34">
        <f t="shared" si="464"/>
        <v>9666289.5199999996</v>
      </c>
      <c r="O2092" s="34">
        <f t="shared" si="464"/>
        <v>0</v>
      </c>
      <c r="P2092" s="34">
        <f t="shared" si="464"/>
        <v>0</v>
      </c>
      <c r="Q2092" s="34">
        <f t="shared" si="464"/>
        <v>0</v>
      </c>
      <c r="R2092" s="34">
        <f t="shared" si="464"/>
        <v>0</v>
      </c>
      <c r="S2092" s="34">
        <f t="shared" si="464"/>
        <v>0</v>
      </c>
      <c r="T2092" s="34">
        <f t="shared" si="464"/>
        <v>0</v>
      </c>
      <c r="U2092" s="34">
        <f t="shared" si="464"/>
        <v>0</v>
      </c>
      <c r="V2092" s="34">
        <f t="shared" si="464"/>
        <v>0</v>
      </c>
      <c r="W2092" s="34">
        <f t="shared" si="464"/>
        <v>0</v>
      </c>
      <c r="X2092" s="34">
        <f t="shared" si="464"/>
        <v>0</v>
      </c>
      <c r="Y2092" s="34">
        <f t="shared" si="464"/>
        <v>0</v>
      </c>
      <c r="Z2092" s="34">
        <f>SUM(M2092:Y2092)</f>
        <v>9666289.5199999996</v>
      </c>
      <c r="AA2092" s="34">
        <f>D2092-Z2092</f>
        <v>117808710.48</v>
      </c>
      <c r="AB2092" s="41">
        <f>Z2092/D2092</f>
        <v>7.5828903863502647E-2</v>
      </c>
      <c r="AC2092" s="35"/>
      <c r="AE2092" s="37"/>
    </row>
    <row r="2093" spans="1:31" s="36" customFormat="1" ht="18" customHeight="1">
      <c r="A2093" s="40" t="s">
        <v>35</v>
      </c>
      <c r="B2093" s="34">
        <f t="shared" ref="B2093:Y2095" si="465">B2103+B2113+B2123+B2133+B2143+B2153+B2163+B2173+B2183+B2193+B2203+B2213+B2223+B2233+B2243+B2253+B2263</f>
        <v>44573000</v>
      </c>
      <c r="C2093" s="34">
        <f t="shared" si="465"/>
        <v>0</v>
      </c>
      <c r="D2093" s="34">
        <f t="shared" si="465"/>
        <v>44573000</v>
      </c>
      <c r="E2093" s="34">
        <f t="shared" si="465"/>
        <v>7229102.0099999998</v>
      </c>
      <c r="F2093" s="34">
        <f t="shared" si="465"/>
        <v>0</v>
      </c>
      <c r="G2093" s="34">
        <f t="shared" si="465"/>
        <v>0</v>
      </c>
      <c r="H2093" s="34">
        <f t="shared" si="465"/>
        <v>0</v>
      </c>
      <c r="I2093" s="34">
        <f t="shared" si="465"/>
        <v>683640</v>
      </c>
      <c r="J2093" s="34">
        <f t="shared" si="465"/>
        <v>0</v>
      </c>
      <c r="K2093" s="34">
        <f t="shared" si="465"/>
        <v>0</v>
      </c>
      <c r="L2093" s="34">
        <f t="shared" si="465"/>
        <v>0</v>
      </c>
      <c r="M2093" s="34">
        <f t="shared" si="465"/>
        <v>683640</v>
      </c>
      <c r="N2093" s="34">
        <f t="shared" si="465"/>
        <v>6545462.0099999998</v>
      </c>
      <c r="O2093" s="34">
        <f t="shared" si="465"/>
        <v>0</v>
      </c>
      <c r="P2093" s="34">
        <f t="shared" si="465"/>
        <v>0</v>
      </c>
      <c r="Q2093" s="34">
        <f t="shared" si="465"/>
        <v>0</v>
      </c>
      <c r="R2093" s="34">
        <f t="shared" si="465"/>
        <v>0</v>
      </c>
      <c r="S2093" s="34">
        <f t="shared" si="465"/>
        <v>0</v>
      </c>
      <c r="T2093" s="34">
        <f t="shared" si="465"/>
        <v>0</v>
      </c>
      <c r="U2093" s="34">
        <f t="shared" si="465"/>
        <v>0</v>
      </c>
      <c r="V2093" s="34">
        <f t="shared" si="465"/>
        <v>0</v>
      </c>
      <c r="W2093" s="34">
        <f t="shared" si="465"/>
        <v>0</v>
      </c>
      <c r="X2093" s="34">
        <f t="shared" si="465"/>
        <v>0</v>
      </c>
      <c r="Y2093" s="34">
        <f t="shared" si="465"/>
        <v>0</v>
      </c>
      <c r="Z2093" s="34">
        <f>SUM(M2093:Y2093)</f>
        <v>7229102.0099999998</v>
      </c>
      <c r="AA2093" s="34">
        <f>D2093-Z2093</f>
        <v>37343897.990000002</v>
      </c>
      <c r="AB2093" s="41">
        <f>Z2093/D2093</f>
        <v>0.16218567316536917</v>
      </c>
      <c r="AC2093" s="35"/>
      <c r="AE2093" s="49"/>
    </row>
    <row r="2094" spans="1:31" s="36" customFormat="1" ht="18" hidden="1" customHeight="1">
      <c r="A2094" s="40" t="s">
        <v>36</v>
      </c>
      <c r="B2094" s="34">
        <f t="shared" si="465"/>
        <v>0</v>
      </c>
      <c r="C2094" s="34">
        <f t="shared" si="465"/>
        <v>0</v>
      </c>
      <c r="D2094" s="34">
        <f t="shared" si="465"/>
        <v>0</v>
      </c>
      <c r="E2094" s="34">
        <f t="shared" si="465"/>
        <v>0</v>
      </c>
      <c r="F2094" s="34">
        <f t="shared" si="465"/>
        <v>0</v>
      </c>
      <c r="G2094" s="34">
        <f t="shared" si="465"/>
        <v>0</v>
      </c>
      <c r="H2094" s="34">
        <f t="shared" si="465"/>
        <v>0</v>
      </c>
      <c r="I2094" s="34">
        <f t="shared" si="465"/>
        <v>0</v>
      </c>
      <c r="J2094" s="34">
        <f t="shared" si="465"/>
        <v>0</v>
      </c>
      <c r="K2094" s="34">
        <f t="shared" si="465"/>
        <v>0</v>
      </c>
      <c r="L2094" s="34">
        <f t="shared" si="465"/>
        <v>0</v>
      </c>
      <c r="M2094" s="34">
        <f t="shared" si="465"/>
        <v>0</v>
      </c>
      <c r="N2094" s="34">
        <f t="shared" si="465"/>
        <v>0</v>
      </c>
      <c r="O2094" s="34">
        <f t="shared" si="465"/>
        <v>0</v>
      </c>
      <c r="P2094" s="34">
        <f t="shared" si="465"/>
        <v>0</v>
      </c>
      <c r="Q2094" s="34">
        <f t="shared" si="465"/>
        <v>0</v>
      </c>
      <c r="R2094" s="34">
        <f t="shared" si="465"/>
        <v>0</v>
      </c>
      <c r="S2094" s="34">
        <f t="shared" si="465"/>
        <v>0</v>
      </c>
      <c r="T2094" s="34">
        <f t="shared" si="465"/>
        <v>0</v>
      </c>
      <c r="U2094" s="34">
        <f t="shared" si="465"/>
        <v>0</v>
      </c>
      <c r="V2094" s="34">
        <f t="shared" si="465"/>
        <v>0</v>
      </c>
      <c r="W2094" s="34">
        <f t="shared" si="465"/>
        <v>0</v>
      </c>
      <c r="X2094" s="34">
        <f t="shared" si="465"/>
        <v>0</v>
      </c>
      <c r="Y2094" s="34">
        <f t="shared" si="465"/>
        <v>0</v>
      </c>
      <c r="Z2094" s="34">
        <f>SUM(M2094:Y2094)</f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>
      <c r="A2095" s="40" t="s">
        <v>37</v>
      </c>
      <c r="B2095" s="34">
        <f t="shared" si="465"/>
        <v>0</v>
      </c>
      <c r="C2095" s="34">
        <f t="shared" si="465"/>
        <v>0</v>
      </c>
      <c r="D2095" s="34">
        <f t="shared" si="465"/>
        <v>0</v>
      </c>
      <c r="E2095" s="34">
        <f t="shared" si="465"/>
        <v>0</v>
      </c>
      <c r="F2095" s="34">
        <f t="shared" si="465"/>
        <v>0</v>
      </c>
      <c r="G2095" s="34">
        <f t="shared" si="465"/>
        <v>0</v>
      </c>
      <c r="H2095" s="34">
        <f t="shared" si="465"/>
        <v>0</v>
      </c>
      <c r="I2095" s="34">
        <f t="shared" si="465"/>
        <v>0</v>
      </c>
      <c r="J2095" s="34">
        <f t="shared" si="465"/>
        <v>0</v>
      </c>
      <c r="K2095" s="34">
        <f t="shared" si="465"/>
        <v>0</v>
      </c>
      <c r="L2095" s="34">
        <f t="shared" si="465"/>
        <v>0</v>
      </c>
      <c r="M2095" s="34">
        <f t="shared" si="465"/>
        <v>0</v>
      </c>
      <c r="N2095" s="34">
        <f t="shared" si="465"/>
        <v>0</v>
      </c>
      <c r="O2095" s="34">
        <f t="shared" si="465"/>
        <v>0</v>
      </c>
      <c r="P2095" s="34">
        <f t="shared" si="465"/>
        <v>0</v>
      </c>
      <c r="Q2095" s="34">
        <f t="shared" si="465"/>
        <v>0</v>
      </c>
      <c r="R2095" s="34">
        <f t="shared" si="465"/>
        <v>0</v>
      </c>
      <c r="S2095" s="34">
        <f t="shared" si="465"/>
        <v>0</v>
      </c>
      <c r="T2095" s="34">
        <f t="shared" si="465"/>
        <v>0</v>
      </c>
      <c r="U2095" s="34">
        <f t="shared" si="465"/>
        <v>0</v>
      </c>
      <c r="V2095" s="34">
        <f t="shared" si="465"/>
        <v>0</v>
      </c>
      <c r="W2095" s="34">
        <f t="shared" si="465"/>
        <v>0</v>
      </c>
      <c r="X2095" s="34">
        <f t="shared" si="465"/>
        <v>0</v>
      </c>
      <c r="Y2095" s="34">
        <f t="shared" si="465"/>
        <v>0</v>
      </c>
      <c r="Z2095" s="34">
        <f>SUM(M2095:Y2095)</f>
        <v>0</v>
      </c>
      <c r="AA2095" s="34">
        <f>D2095-Z2095</f>
        <v>0</v>
      </c>
      <c r="AB2095" s="41"/>
      <c r="AC2095" s="35"/>
      <c r="AE2095" s="37"/>
    </row>
    <row r="2096" spans="1:31" s="36" customFormat="1">
      <c r="A2096" s="42" t="s">
        <v>38</v>
      </c>
      <c r="B2096" s="43">
        <f>SUM(B2092:B2095)</f>
        <v>172048000</v>
      </c>
      <c r="C2096" s="43">
        <f>SUM(C2092:C2095)</f>
        <v>0</v>
      </c>
      <c r="D2096" s="43">
        <f>SUM(D2092:D2095)</f>
        <v>172048000</v>
      </c>
      <c r="E2096" s="43">
        <f t="shared" ref="E2096:AA2096" si="466">SUM(E2092:E2095)</f>
        <v>16895391.530000001</v>
      </c>
      <c r="F2096" s="43">
        <f t="shared" si="466"/>
        <v>0</v>
      </c>
      <c r="G2096" s="43">
        <f t="shared" si="466"/>
        <v>0</v>
      </c>
      <c r="H2096" s="43">
        <f t="shared" si="466"/>
        <v>0</v>
      </c>
      <c r="I2096" s="43">
        <f t="shared" si="466"/>
        <v>683640</v>
      </c>
      <c r="J2096" s="43">
        <f t="shared" si="466"/>
        <v>0</v>
      </c>
      <c r="K2096" s="43">
        <f t="shared" si="466"/>
        <v>0</v>
      </c>
      <c r="L2096" s="43">
        <f t="shared" si="466"/>
        <v>0</v>
      </c>
      <c r="M2096" s="43">
        <f t="shared" si="466"/>
        <v>683640</v>
      </c>
      <c r="N2096" s="43">
        <f t="shared" si="466"/>
        <v>16211751.529999999</v>
      </c>
      <c r="O2096" s="43">
        <f t="shared" si="466"/>
        <v>0</v>
      </c>
      <c r="P2096" s="43">
        <f t="shared" si="466"/>
        <v>0</v>
      </c>
      <c r="Q2096" s="43">
        <f t="shared" si="466"/>
        <v>0</v>
      </c>
      <c r="R2096" s="43">
        <f t="shared" si="466"/>
        <v>0</v>
      </c>
      <c r="S2096" s="43">
        <f t="shared" si="466"/>
        <v>0</v>
      </c>
      <c r="T2096" s="43">
        <f t="shared" si="466"/>
        <v>0</v>
      </c>
      <c r="U2096" s="43">
        <f t="shared" si="466"/>
        <v>0</v>
      </c>
      <c r="V2096" s="43">
        <f t="shared" si="466"/>
        <v>0</v>
      </c>
      <c r="W2096" s="43">
        <f t="shared" si="466"/>
        <v>0</v>
      </c>
      <c r="X2096" s="43">
        <f t="shared" si="466"/>
        <v>0</v>
      </c>
      <c r="Y2096" s="43">
        <f t="shared" si="466"/>
        <v>0</v>
      </c>
      <c r="Z2096" s="43">
        <f t="shared" si="466"/>
        <v>16895391.530000001</v>
      </c>
      <c r="AA2096" s="43">
        <f t="shared" si="466"/>
        <v>155152608.47</v>
      </c>
      <c r="AB2096" s="44">
        <f>Z2096/D2096</f>
        <v>9.8201615421277796E-2</v>
      </c>
      <c r="AC2096" s="35"/>
      <c r="AE2096" s="37"/>
    </row>
    <row r="2097" spans="1:31" s="36" customFormat="1" hidden="1">
      <c r="A2097" s="45" t="s">
        <v>39</v>
      </c>
      <c r="B2097" s="34">
        <f t="shared" ref="B2097:Y2097" si="467">B2107+B2117+B2127+B2137+B2147+B2157+B2167+B2177+B2187+B2197+B2207+B2217+B2227+B2237+B2247+B2257+B2267</f>
        <v>0</v>
      </c>
      <c r="C2097" s="34">
        <f t="shared" si="467"/>
        <v>0</v>
      </c>
      <c r="D2097" s="34">
        <f t="shared" si="467"/>
        <v>0</v>
      </c>
      <c r="E2097" s="34">
        <f t="shared" si="467"/>
        <v>0</v>
      </c>
      <c r="F2097" s="34">
        <f t="shared" si="467"/>
        <v>0</v>
      </c>
      <c r="G2097" s="34">
        <f t="shared" si="467"/>
        <v>0</v>
      </c>
      <c r="H2097" s="34">
        <f t="shared" si="467"/>
        <v>0</v>
      </c>
      <c r="I2097" s="34">
        <f t="shared" si="467"/>
        <v>0</v>
      </c>
      <c r="J2097" s="34">
        <f t="shared" si="467"/>
        <v>0</v>
      </c>
      <c r="K2097" s="34">
        <f t="shared" si="467"/>
        <v>0</v>
      </c>
      <c r="L2097" s="34">
        <f t="shared" si="467"/>
        <v>0</v>
      </c>
      <c r="M2097" s="34">
        <f t="shared" si="467"/>
        <v>0</v>
      </c>
      <c r="N2097" s="34">
        <f t="shared" si="467"/>
        <v>0</v>
      </c>
      <c r="O2097" s="34">
        <f t="shared" si="467"/>
        <v>0</v>
      </c>
      <c r="P2097" s="34">
        <f t="shared" si="467"/>
        <v>0</v>
      </c>
      <c r="Q2097" s="34">
        <f t="shared" si="467"/>
        <v>0</v>
      </c>
      <c r="R2097" s="34">
        <f t="shared" si="467"/>
        <v>0</v>
      </c>
      <c r="S2097" s="34">
        <f t="shared" si="467"/>
        <v>0</v>
      </c>
      <c r="T2097" s="34">
        <f t="shared" si="467"/>
        <v>0</v>
      </c>
      <c r="U2097" s="34">
        <f t="shared" si="467"/>
        <v>0</v>
      </c>
      <c r="V2097" s="34">
        <f t="shared" si="467"/>
        <v>0</v>
      </c>
      <c r="W2097" s="34">
        <f t="shared" si="467"/>
        <v>0</v>
      </c>
      <c r="X2097" s="34">
        <f t="shared" si="467"/>
        <v>0</v>
      </c>
      <c r="Y2097" s="34">
        <f t="shared" si="467"/>
        <v>0</v>
      </c>
      <c r="Z2097" s="34">
        <f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>
      <c r="A2098" s="42" t="s">
        <v>40</v>
      </c>
      <c r="B2098" s="43">
        <f>B2097+B2096</f>
        <v>172048000</v>
      </c>
      <c r="C2098" s="43">
        <f>C2097+C2096</f>
        <v>0</v>
      </c>
      <c r="D2098" s="43">
        <f>D2097+D2096</f>
        <v>172048000</v>
      </c>
      <c r="E2098" s="43">
        <f t="shared" ref="E2098:AA2098" si="468">E2097+E2096</f>
        <v>16895391.530000001</v>
      </c>
      <c r="F2098" s="43">
        <f t="shared" si="468"/>
        <v>0</v>
      </c>
      <c r="G2098" s="43">
        <f t="shared" si="468"/>
        <v>0</v>
      </c>
      <c r="H2098" s="43">
        <f t="shared" si="468"/>
        <v>0</v>
      </c>
      <c r="I2098" s="43">
        <f t="shared" si="468"/>
        <v>683640</v>
      </c>
      <c r="J2098" s="43">
        <f t="shared" si="468"/>
        <v>0</v>
      </c>
      <c r="K2098" s="43">
        <f t="shared" si="468"/>
        <v>0</v>
      </c>
      <c r="L2098" s="43">
        <f t="shared" si="468"/>
        <v>0</v>
      </c>
      <c r="M2098" s="43">
        <f t="shared" si="468"/>
        <v>683640</v>
      </c>
      <c r="N2098" s="43">
        <f t="shared" si="468"/>
        <v>16211751.529999999</v>
      </c>
      <c r="O2098" s="43">
        <f t="shared" si="468"/>
        <v>0</v>
      </c>
      <c r="P2098" s="43">
        <f t="shared" si="468"/>
        <v>0</v>
      </c>
      <c r="Q2098" s="43">
        <f t="shared" si="468"/>
        <v>0</v>
      </c>
      <c r="R2098" s="43">
        <f t="shared" si="468"/>
        <v>0</v>
      </c>
      <c r="S2098" s="43">
        <f t="shared" si="468"/>
        <v>0</v>
      </c>
      <c r="T2098" s="43">
        <f t="shared" si="468"/>
        <v>0</v>
      </c>
      <c r="U2098" s="43">
        <f t="shared" si="468"/>
        <v>0</v>
      </c>
      <c r="V2098" s="43">
        <f t="shared" si="468"/>
        <v>0</v>
      </c>
      <c r="W2098" s="43">
        <f t="shared" si="468"/>
        <v>0</v>
      </c>
      <c r="X2098" s="43">
        <f t="shared" si="468"/>
        <v>0</v>
      </c>
      <c r="Y2098" s="43">
        <f t="shared" si="468"/>
        <v>0</v>
      </c>
      <c r="Z2098" s="43">
        <f t="shared" si="468"/>
        <v>16895391.530000001</v>
      </c>
      <c r="AA2098" s="43">
        <f t="shared" si="468"/>
        <v>155152608.47</v>
      </c>
      <c r="AB2098" s="44">
        <f>Z2098/D2098</f>
        <v>9.8201615421277796E-2</v>
      </c>
      <c r="AC2098" s="46"/>
      <c r="AE2098" s="37">
        <f>SUM('[1]sum-co'!S561+[1]NHTS!T223+'[2]CMF-101regularapril8'!$EV$3170)</f>
        <v>26011642.149999999</v>
      </c>
    </row>
    <row r="2099" spans="1:31" s="36" customFormat="1" ht="15" customHeight="1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6.75" customHeight="1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>
      <c r="A2102" s="40" t="s">
        <v>34</v>
      </c>
      <c r="B2102" s="34">
        <f>[1]consoCURRENT!E42919</f>
        <v>39161000</v>
      </c>
      <c r="C2102" s="34">
        <f>[1]consoCURRENT!F42919</f>
        <v>0</v>
      </c>
      <c r="D2102" s="34">
        <f>[1]consoCURRENT!G42919</f>
        <v>39161000</v>
      </c>
      <c r="E2102" s="34">
        <f>[1]consoCURRENT!H42919</f>
        <v>4284090.13</v>
      </c>
      <c r="F2102" s="34">
        <f>[1]consoCURRENT!I42919</f>
        <v>0</v>
      </c>
      <c r="G2102" s="34">
        <f>[1]consoCURRENT!J42919</f>
        <v>0</v>
      </c>
      <c r="H2102" s="34">
        <f>[1]consoCURRENT!K42919</f>
        <v>0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4284090.13</v>
      </c>
      <c r="O2102" s="34">
        <f>[1]consoCURRENT!R42919</f>
        <v>0</v>
      </c>
      <c r="P2102" s="34">
        <f>[1]consoCURRENT!S42919</f>
        <v>0</v>
      </c>
      <c r="Q2102" s="34">
        <f>[1]consoCURRENT!T42919</f>
        <v>0</v>
      </c>
      <c r="R2102" s="34">
        <f>[1]consoCURRENT!U42919</f>
        <v>0</v>
      </c>
      <c r="S2102" s="34">
        <f>[1]consoCURRENT!V42919</f>
        <v>0</v>
      </c>
      <c r="T2102" s="34">
        <f>[1]consoCURRENT!W42919</f>
        <v>0</v>
      </c>
      <c r="U2102" s="34">
        <f>[1]consoCURRENT!X42919</f>
        <v>0</v>
      </c>
      <c r="V2102" s="34">
        <f>[1]consoCURRENT!Y42919</f>
        <v>0</v>
      </c>
      <c r="W2102" s="34">
        <f>[1]consoCURRENT!Z42919</f>
        <v>0</v>
      </c>
      <c r="X2102" s="34">
        <f>[1]consoCURRENT!AA42919</f>
        <v>0</v>
      </c>
      <c r="Y2102" s="34">
        <f>[1]consoCURRENT!AB42919</f>
        <v>0</v>
      </c>
      <c r="Z2102" s="34">
        <f>SUM(M2102:Y2102)</f>
        <v>4284090.13</v>
      </c>
      <c r="AA2102" s="34">
        <f>D2102-Z2102</f>
        <v>34876909.869999997</v>
      </c>
      <c r="AB2102" s="41">
        <f>Z2102/D2102</f>
        <v>0.10939685222542836</v>
      </c>
      <c r="AC2102" s="35"/>
      <c r="AE2102" s="37"/>
    </row>
    <row r="2103" spans="1:31" s="36" customFormat="1" ht="18" customHeight="1">
      <c r="A2103" s="40" t="s">
        <v>35</v>
      </c>
      <c r="B2103" s="34">
        <f>[1]consoCURRENT!E43032</f>
        <v>32233000</v>
      </c>
      <c r="C2103" s="34">
        <f>[1]consoCURRENT!F43032</f>
        <v>0</v>
      </c>
      <c r="D2103" s="34">
        <f>[1]consoCURRENT!G43032</f>
        <v>32233000</v>
      </c>
      <c r="E2103" s="34">
        <f>[1]consoCURRENT!H43032</f>
        <v>6431463.8200000003</v>
      </c>
      <c r="F2103" s="34">
        <f>[1]consoCURRENT!I43032</f>
        <v>0</v>
      </c>
      <c r="G2103" s="34">
        <f>[1]consoCURRENT!J43032</f>
        <v>0</v>
      </c>
      <c r="H2103" s="34">
        <f>[1]consoCURRENT!K43032</f>
        <v>0</v>
      </c>
      <c r="I2103" s="34">
        <f>[1]consoCURRENT!L43032</f>
        <v>683640</v>
      </c>
      <c r="J2103" s="34">
        <f>[1]consoCURRENT!M43032</f>
        <v>0</v>
      </c>
      <c r="K2103" s="34">
        <f>[1]consoCURRENT!N43032</f>
        <v>0</v>
      </c>
      <c r="L2103" s="34">
        <f>[1]consoCURRENT!O43032</f>
        <v>0</v>
      </c>
      <c r="M2103" s="34">
        <f>[1]consoCURRENT!P43032</f>
        <v>683640</v>
      </c>
      <c r="N2103" s="34">
        <f>[1]consoCURRENT!Q43032</f>
        <v>5747823.8200000003</v>
      </c>
      <c r="O2103" s="34">
        <f>[1]consoCURRENT!R43032</f>
        <v>0</v>
      </c>
      <c r="P2103" s="34">
        <f>[1]consoCURRENT!S43032</f>
        <v>0</v>
      </c>
      <c r="Q2103" s="34">
        <f>[1]consoCURRENT!T43032</f>
        <v>0</v>
      </c>
      <c r="R2103" s="34">
        <f>[1]consoCURRENT!U43032</f>
        <v>0</v>
      </c>
      <c r="S2103" s="34">
        <f>[1]consoCURRENT!V43032</f>
        <v>0</v>
      </c>
      <c r="T2103" s="34">
        <f>[1]consoCURRENT!W43032</f>
        <v>0</v>
      </c>
      <c r="U2103" s="34">
        <f>[1]consoCURRENT!X43032</f>
        <v>0</v>
      </c>
      <c r="V2103" s="34">
        <f>[1]consoCURRENT!Y43032</f>
        <v>0</v>
      </c>
      <c r="W2103" s="34">
        <f>[1]consoCURRENT!Z43032</f>
        <v>0</v>
      </c>
      <c r="X2103" s="34">
        <f>[1]consoCURRENT!AA43032</f>
        <v>0</v>
      </c>
      <c r="Y2103" s="34">
        <f>[1]consoCURRENT!AB43032</f>
        <v>0</v>
      </c>
      <c r="Z2103" s="34">
        <f>SUM(M2103:Y2103)</f>
        <v>6431463.8200000003</v>
      </c>
      <c r="AA2103" s="34">
        <f>D2103-Z2103</f>
        <v>25801536.18</v>
      </c>
      <c r="AB2103" s="41">
        <f>Z2103/D2103</f>
        <v>0.19953041355132939</v>
      </c>
      <c r="AC2103" s="35"/>
      <c r="AE2103" s="37"/>
    </row>
    <row r="2104" spans="1:31" s="36" customFormat="1" ht="18" hidden="1" customHeight="1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>SUM(M2104:Y2104)</f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>SUM(M2105:Y2105)</f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>
      <c r="A2106" s="42" t="s">
        <v>38</v>
      </c>
      <c r="B2106" s="43">
        <f>SUM(B2102:B2105)</f>
        <v>71394000</v>
      </c>
      <c r="C2106" s="43">
        <f>SUM(C2102:C2105)</f>
        <v>0</v>
      </c>
      <c r="D2106" s="43">
        <f>SUM(D2102:D2105)</f>
        <v>71394000</v>
      </c>
      <c r="E2106" s="43">
        <f t="shared" ref="E2106:AA2106" si="469">SUM(E2102:E2105)</f>
        <v>10715553.949999999</v>
      </c>
      <c r="F2106" s="43">
        <f t="shared" si="469"/>
        <v>0</v>
      </c>
      <c r="G2106" s="43">
        <f t="shared" si="469"/>
        <v>0</v>
      </c>
      <c r="H2106" s="43">
        <f t="shared" si="469"/>
        <v>0</v>
      </c>
      <c r="I2106" s="43">
        <f t="shared" si="469"/>
        <v>683640</v>
      </c>
      <c r="J2106" s="43">
        <f t="shared" si="469"/>
        <v>0</v>
      </c>
      <c r="K2106" s="43">
        <f t="shared" si="469"/>
        <v>0</v>
      </c>
      <c r="L2106" s="43">
        <f t="shared" si="469"/>
        <v>0</v>
      </c>
      <c r="M2106" s="43">
        <f t="shared" si="469"/>
        <v>683640</v>
      </c>
      <c r="N2106" s="43">
        <f t="shared" si="469"/>
        <v>10031913.949999999</v>
      </c>
      <c r="O2106" s="43">
        <f t="shared" si="469"/>
        <v>0</v>
      </c>
      <c r="P2106" s="43">
        <f t="shared" si="469"/>
        <v>0</v>
      </c>
      <c r="Q2106" s="43">
        <f t="shared" si="469"/>
        <v>0</v>
      </c>
      <c r="R2106" s="43">
        <f t="shared" si="469"/>
        <v>0</v>
      </c>
      <c r="S2106" s="43">
        <f t="shared" si="469"/>
        <v>0</v>
      </c>
      <c r="T2106" s="43">
        <f t="shared" si="469"/>
        <v>0</v>
      </c>
      <c r="U2106" s="43">
        <f t="shared" si="469"/>
        <v>0</v>
      </c>
      <c r="V2106" s="43">
        <f t="shared" si="469"/>
        <v>0</v>
      </c>
      <c r="W2106" s="43">
        <f t="shared" si="469"/>
        <v>0</v>
      </c>
      <c r="X2106" s="43">
        <f t="shared" si="469"/>
        <v>0</v>
      </c>
      <c r="Y2106" s="43">
        <f t="shared" si="469"/>
        <v>0</v>
      </c>
      <c r="Z2106" s="43">
        <f t="shared" si="469"/>
        <v>10715553.949999999</v>
      </c>
      <c r="AA2106" s="43">
        <f t="shared" si="469"/>
        <v>60678446.049999997</v>
      </c>
      <c r="AB2106" s="44">
        <f>Z2106/D2106</f>
        <v>0.1500903990531417</v>
      </c>
      <c r="AC2106" s="35"/>
      <c r="AE2106" s="37"/>
    </row>
    <row r="2107" spans="1:31" s="36" customFormat="1" ht="18" customHeight="1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>
      <c r="A2108" s="42" t="s">
        <v>40</v>
      </c>
      <c r="B2108" s="43">
        <f>B2107+B2106</f>
        <v>71394000</v>
      </c>
      <c r="C2108" s="43">
        <f>C2107+C2106</f>
        <v>0</v>
      </c>
      <c r="D2108" s="43">
        <f>D2107+D2106</f>
        <v>71394000</v>
      </c>
      <c r="E2108" s="43">
        <f t="shared" ref="E2108:AA2108" si="470">E2107+E2106</f>
        <v>10715553.949999999</v>
      </c>
      <c r="F2108" s="43">
        <f t="shared" si="470"/>
        <v>0</v>
      </c>
      <c r="G2108" s="43">
        <f t="shared" si="470"/>
        <v>0</v>
      </c>
      <c r="H2108" s="43">
        <f t="shared" si="470"/>
        <v>0</v>
      </c>
      <c r="I2108" s="43">
        <f t="shared" si="470"/>
        <v>683640</v>
      </c>
      <c r="J2108" s="43">
        <f t="shared" si="470"/>
        <v>0</v>
      </c>
      <c r="K2108" s="43">
        <f t="shared" si="470"/>
        <v>0</v>
      </c>
      <c r="L2108" s="43">
        <f t="shared" si="470"/>
        <v>0</v>
      </c>
      <c r="M2108" s="43">
        <f t="shared" si="470"/>
        <v>683640</v>
      </c>
      <c r="N2108" s="43">
        <f t="shared" si="470"/>
        <v>10031913.949999999</v>
      </c>
      <c r="O2108" s="43">
        <f t="shared" si="470"/>
        <v>0</v>
      </c>
      <c r="P2108" s="43">
        <f t="shared" si="470"/>
        <v>0</v>
      </c>
      <c r="Q2108" s="43">
        <f t="shared" si="470"/>
        <v>0</v>
      </c>
      <c r="R2108" s="43">
        <f t="shared" si="470"/>
        <v>0</v>
      </c>
      <c r="S2108" s="43">
        <f t="shared" si="470"/>
        <v>0</v>
      </c>
      <c r="T2108" s="43">
        <f t="shared" si="470"/>
        <v>0</v>
      </c>
      <c r="U2108" s="43">
        <f t="shared" si="470"/>
        <v>0</v>
      </c>
      <c r="V2108" s="43">
        <f t="shared" si="470"/>
        <v>0</v>
      </c>
      <c r="W2108" s="43">
        <f t="shared" si="470"/>
        <v>0</v>
      </c>
      <c r="X2108" s="43">
        <f t="shared" si="470"/>
        <v>0</v>
      </c>
      <c r="Y2108" s="43">
        <f t="shared" si="470"/>
        <v>0</v>
      </c>
      <c r="Z2108" s="43">
        <f t="shared" si="470"/>
        <v>10715553.949999999</v>
      </c>
      <c r="AA2108" s="43">
        <f t="shared" si="470"/>
        <v>60678446.049999997</v>
      </c>
      <c r="AB2108" s="44">
        <f>Z2108/D2108</f>
        <v>0.1500903990531417</v>
      </c>
      <c r="AC2108" s="46"/>
      <c r="AE2108" s="37"/>
    </row>
    <row r="2109" spans="1:31" s="36" customFormat="1" ht="15" customHeight="1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>
      <c r="A2112" s="40" t="s">
        <v>34</v>
      </c>
      <c r="B2112" s="34">
        <f>[1]consoCURRENT!E43132</f>
        <v>5125000</v>
      </c>
      <c r="C2112" s="34">
        <f>[1]consoCURRENT!F43132</f>
        <v>0</v>
      </c>
      <c r="D2112" s="34">
        <f>[1]consoCURRENT!G43132</f>
        <v>5125000</v>
      </c>
      <c r="E2112" s="34">
        <f>[1]consoCURRENT!H43132</f>
        <v>333220.37</v>
      </c>
      <c r="F2112" s="34">
        <f>[1]consoCURRENT!I43132</f>
        <v>0</v>
      </c>
      <c r="G2112" s="34">
        <f>[1]consoCURRENT!J43132</f>
        <v>0</v>
      </c>
      <c r="H2112" s="34">
        <f>[1]consoCURRENT!K43132</f>
        <v>0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333220.37</v>
      </c>
      <c r="O2112" s="34">
        <f>[1]consoCURRENT!R43132</f>
        <v>0</v>
      </c>
      <c r="P2112" s="34">
        <f>[1]consoCURRENT!S43132</f>
        <v>0</v>
      </c>
      <c r="Q2112" s="34">
        <f>[1]consoCURRENT!T43132</f>
        <v>0</v>
      </c>
      <c r="R2112" s="34">
        <f>[1]consoCURRENT!U43132</f>
        <v>0</v>
      </c>
      <c r="S2112" s="34">
        <f>[1]consoCURRENT!V43132</f>
        <v>0</v>
      </c>
      <c r="T2112" s="34">
        <f>[1]consoCURRENT!W43132</f>
        <v>0</v>
      </c>
      <c r="U2112" s="34">
        <f>[1]consoCURRENT!X43132</f>
        <v>0</v>
      </c>
      <c r="V2112" s="34">
        <f>[1]consoCURRENT!Y43132</f>
        <v>0</v>
      </c>
      <c r="W2112" s="34">
        <f>[1]consoCURRENT!Z43132</f>
        <v>0</v>
      </c>
      <c r="X2112" s="34">
        <f>[1]consoCURRENT!AA43132</f>
        <v>0</v>
      </c>
      <c r="Y2112" s="34">
        <f>[1]consoCURRENT!AB43132</f>
        <v>0</v>
      </c>
      <c r="Z2112" s="34">
        <f>SUM(M2112:Y2112)</f>
        <v>333220.37</v>
      </c>
      <c r="AA2112" s="34">
        <f>D2112-Z2112</f>
        <v>4791779.63</v>
      </c>
      <c r="AB2112" s="41">
        <f>Z2112/D2112</f>
        <v>6.5018608780487805E-2</v>
      </c>
      <c r="AC2112" s="35"/>
      <c r="AE2112" s="37"/>
    </row>
    <row r="2113" spans="1:31" s="36" customFormat="1" ht="18" customHeight="1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0</v>
      </c>
      <c r="F2113" s="34">
        <f>[1]consoCURRENT!I43245</f>
        <v>0</v>
      </c>
      <c r="G2113" s="34">
        <f>[1]consoCURRENT!J43245</f>
        <v>0</v>
      </c>
      <c r="H2113" s="34">
        <f>[1]consoCURRENT!K43245</f>
        <v>0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0</v>
      </c>
      <c r="P2113" s="34">
        <f>[1]consoCURRENT!S43245</f>
        <v>0</v>
      </c>
      <c r="Q2113" s="34">
        <f>[1]consoCURRENT!T43245</f>
        <v>0</v>
      </c>
      <c r="R2113" s="34">
        <f>[1]consoCURRENT!U43245</f>
        <v>0</v>
      </c>
      <c r="S2113" s="34">
        <f>[1]consoCURRENT!V43245</f>
        <v>0</v>
      </c>
      <c r="T2113" s="34">
        <f>[1]consoCURRENT!W43245</f>
        <v>0</v>
      </c>
      <c r="U2113" s="34">
        <f>[1]consoCURRENT!X43245</f>
        <v>0</v>
      </c>
      <c r="V2113" s="34">
        <f>[1]consoCURRENT!Y43245</f>
        <v>0</v>
      </c>
      <c r="W2113" s="34">
        <f>[1]consoCURRENT!Z43245</f>
        <v>0</v>
      </c>
      <c r="X2113" s="34">
        <f>[1]consoCURRENT!AA43245</f>
        <v>0</v>
      </c>
      <c r="Y2113" s="34">
        <f>[1]consoCURRENT!AB43245</f>
        <v>0</v>
      </c>
      <c r="Z2113" s="34">
        <f>SUM(M2113:Y2113)</f>
        <v>0</v>
      </c>
      <c r="AA2113" s="34">
        <f>D2113-Z2113</f>
        <v>710000</v>
      </c>
      <c r="AB2113" s="41">
        <f>Z2113/D2113</f>
        <v>0</v>
      </c>
      <c r="AC2113" s="35"/>
      <c r="AE2113" s="37"/>
    </row>
    <row r="2114" spans="1:31" s="36" customFormat="1" ht="18" hidden="1" customHeight="1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>SUM(M2114:Y2114)</f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>SUM(M2115:Y2115)</f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>
      <c r="A2116" s="42" t="s">
        <v>38</v>
      </c>
      <c r="B2116" s="43">
        <f>SUM(B2112:B2115)</f>
        <v>5835000</v>
      </c>
      <c r="C2116" s="43">
        <f>SUM(C2112:C2115)</f>
        <v>0</v>
      </c>
      <c r="D2116" s="43">
        <f>SUM(D2112:D2115)</f>
        <v>5835000</v>
      </c>
      <c r="E2116" s="43">
        <f t="shared" ref="E2116:AA2116" si="471">SUM(E2112:E2115)</f>
        <v>333220.37</v>
      </c>
      <c r="F2116" s="43">
        <f t="shared" si="471"/>
        <v>0</v>
      </c>
      <c r="G2116" s="43">
        <f t="shared" si="471"/>
        <v>0</v>
      </c>
      <c r="H2116" s="43">
        <f t="shared" si="471"/>
        <v>0</v>
      </c>
      <c r="I2116" s="43">
        <f t="shared" si="471"/>
        <v>0</v>
      </c>
      <c r="J2116" s="43">
        <f t="shared" si="471"/>
        <v>0</v>
      </c>
      <c r="K2116" s="43">
        <f t="shared" si="471"/>
        <v>0</v>
      </c>
      <c r="L2116" s="43">
        <f t="shared" si="471"/>
        <v>0</v>
      </c>
      <c r="M2116" s="43">
        <f t="shared" si="471"/>
        <v>0</v>
      </c>
      <c r="N2116" s="43">
        <f t="shared" si="471"/>
        <v>333220.37</v>
      </c>
      <c r="O2116" s="43">
        <f t="shared" si="471"/>
        <v>0</v>
      </c>
      <c r="P2116" s="43">
        <f t="shared" si="471"/>
        <v>0</v>
      </c>
      <c r="Q2116" s="43">
        <f t="shared" si="471"/>
        <v>0</v>
      </c>
      <c r="R2116" s="43">
        <f t="shared" si="471"/>
        <v>0</v>
      </c>
      <c r="S2116" s="43">
        <f t="shared" si="471"/>
        <v>0</v>
      </c>
      <c r="T2116" s="43">
        <f t="shared" si="471"/>
        <v>0</v>
      </c>
      <c r="U2116" s="43">
        <f t="shared" si="471"/>
        <v>0</v>
      </c>
      <c r="V2116" s="43">
        <f t="shared" si="471"/>
        <v>0</v>
      </c>
      <c r="W2116" s="43">
        <f t="shared" si="471"/>
        <v>0</v>
      </c>
      <c r="X2116" s="43">
        <f t="shared" si="471"/>
        <v>0</v>
      </c>
      <c r="Y2116" s="43">
        <f t="shared" si="471"/>
        <v>0</v>
      </c>
      <c r="Z2116" s="43">
        <f t="shared" si="471"/>
        <v>333220.37</v>
      </c>
      <c r="AA2116" s="43">
        <f t="shared" si="471"/>
        <v>5501779.6299999999</v>
      </c>
      <c r="AB2116" s="44">
        <f>Z2116/D2116</f>
        <v>5.7107175664095969E-2</v>
      </c>
      <c r="AC2116" s="35"/>
      <c r="AE2116" s="37"/>
    </row>
    <row r="2117" spans="1:31" s="36" customFormat="1" ht="18" hidden="1" customHeight="1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>
      <c r="A2118" s="42" t="s">
        <v>40</v>
      </c>
      <c r="B2118" s="43">
        <f>B2117+B2116</f>
        <v>5835000</v>
      </c>
      <c r="C2118" s="43">
        <f>C2117+C2116</f>
        <v>0</v>
      </c>
      <c r="D2118" s="43">
        <f>D2117+D2116</f>
        <v>5835000</v>
      </c>
      <c r="E2118" s="43">
        <f t="shared" ref="E2118:AA2118" si="472">E2117+E2116</f>
        <v>333220.37</v>
      </c>
      <c r="F2118" s="43">
        <f t="shared" si="472"/>
        <v>0</v>
      </c>
      <c r="G2118" s="43">
        <f t="shared" si="472"/>
        <v>0</v>
      </c>
      <c r="H2118" s="43">
        <f t="shared" si="472"/>
        <v>0</v>
      </c>
      <c r="I2118" s="43">
        <f t="shared" si="472"/>
        <v>0</v>
      </c>
      <c r="J2118" s="43">
        <f t="shared" si="472"/>
        <v>0</v>
      </c>
      <c r="K2118" s="43">
        <f t="shared" si="472"/>
        <v>0</v>
      </c>
      <c r="L2118" s="43">
        <f t="shared" si="472"/>
        <v>0</v>
      </c>
      <c r="M2118" s="43">
        <f t="shared" si="472"/>
        <v>0</v>
      </c>
      <c r="N2118" s="43">
        <f t="shared" si="472"/>
        <v>333220.37</v>
      </c>
      <c r="O2118" s="43">
        <f t="shared" si="472"/>
        <v>0</v>
      </c>
      <c r="P2118" s="43">
        <f t="shared" si="472"/>
        <v>0</v>
      </c>
      <c r="Q2118" s="43">
        <f t="shared" si="472"/>
        <v>0</v>
      </c>
      <c r="R2118" s="43">
        <f t="shared" si="472"/>
        <v>0</v>
      </c>
      <c r="S2118" s="43">
        <f t="shared" si="472"/>
        <v>0</v>
      </c>
      <c r="T2118" s="43">
        <f t="shared" si="472"/>
        <v>0</v>
      </c>
      <c r="U2118" s="43">
        <f t="shared" si="472"/>
        <v>0</v>
      </c>
      <c r="V2118" s="43">
        <f t="shared" si="472"/>
        <v>0</v>
      </c>
      <c r="W2118" s="43">
        <f t="shared" si="472"/>
        <v>0</v>
      </c>
      <c r="X2118" s="43">
        <f t="shared" si="472"/>
        <v>0</v>
      </c>
      <c r="Y2118" s="43">
        <f t="shared" si="472"/>
        <v>0</v>
      </c>
      <c r="Z2118" s="43">
        <f t="shared" si="472"/>
        <v>333220.37</v>
      </c>
      <c r="AA2118" s="43">
        <f t="shared" si="472"/>
        <v>5501779.6299999999</v>
      </c>
      <c r="AB2118" s="44">
        <f>Z2118/D2118</f>
        <v>5.7107175664095969E-2</v>
      </c>
      <c r="AC2118" s="46"/>
      <c r="AE2118" s="37"/>
    </row>
    <row r="2119" spans="1:31" s="36" customFormat="1" ht="15" customHeight="1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9" customHeight="1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1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>
      <c r="A2122" s="40" t="s">
        <v>34</v>
      </c>
      <c r="B2122" s="34">
        <f>[1]consoCURRENT!E43345</f>
        <v>5135000</v>
      </c>
      <c r="C2122" s="34">
        <f>[1]consoCURRENT!F43345</f>
        <v>0</v>
      </c>
      <c r="D2122" s="34">
        <f>[1]consoCURRENT!G43345</f>
        <v>5135000</v>
      </c>
      <c r="E2122" s="34">
        <f>[1]consoCURRENT!H43345</f>
        <v>333220.37</v>
      </c>
      <c r="F2122" s="34">
        <f>[1]consoCURRENT!I43345</f>
        <v>0</v>
      </c>
      <c r="G2122" s="34">
        <f>[1]consoCURRENT!J43345</f>
        <v>0</v>
      </c>
      <c r="H2122" s="34">
        <f>[1]consoCURRENT!K43345</f>
        <v>0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333220.37</v>
      </c>
      <c r="O2122" s="34">
        <f>[1]consoCURRENT!R43345</f>
        <v>0</v>
      </c>
      <c r="P2122" s="34">
        <f>[1]consoCURRENT!S43345</f>
        <v>0</v>
      </c>
      <c r="Q2122" s="34">
        <f>[1]consoCURRENT!T43345</f>
        <v>0</v>
      </c>
      <c r="R2122" s="34">
        <f>[1]consoCURRENT!U43345</f>
        <v>0</v>
      </c>
      <c r="S2122" s="34">
        <f>[1]consoCURRENT!V43345</f>
        <v>0</v>
      </c>
      <c r="T2122" s="34">
        <f>[1]consoCURRENT!W43345</f>
        <v>0</v>
      </c>
      <c r="U2122" s="34">
        <f>[1]consoCURRENT!X43345</f>
        <v>0</v>
      </c>
      <c r="V2122" s="34">
        <f>[1]consoCURRENT!Y43345</f>
        <v>0</v>
      </c>
      <c r="W2122" s="34">
        <f>[1]consoCURRENT!Z43345</f>
        <v>0</v>
      </c>
      <c r="X2122" s="34">
        <f>[1]consoCURRENT!AA43345</f>
        <v>0</v>
      </c>
      <c r="Y2122" s="34">
        <f>[1]consoCURRENT!AB43345</f>
        <v>0</v>
      </c>
      <c r="Z2122" s="34">
        <f>SUM(M2122:Y2122)</f>
        <v>333220.37</v>
      </c>
      <c r="AA2122" s="34">
        <f>D2122-Z2122</f>
        <v>4801779.63</v>
      </c>
      <c r="AB2122" s="41">
        <f>Z2122/D2122</f>
        <v>6.4891990262901655E-2</v>
      </c>
      <c r="AC2122" s="35"/>
      <c r="AE2122" s="37"/>
    </row>
    <row r="2123" spans="1:31" s="36" customFormat="1" ht="18" customHeight="1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78000</v>
      </c>
      <c r="F2123" s="34">
        <f>[1]consoCURRENT!I43458</f>
        <v>0</v>
      </c>
      <c r="G2123" s="34">
        <f>[1]consoCURRENT!J43458</f>
        <v>0</v>
      </c>
      <c r="H2123" s="34">
        <f>[1]consoCURRENT!K43458</f>
        <v>0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78000</v>
      </c>
      <c r="O2123" s="34">
        <f>[1]consoCURRENT!R43458</f>
        <v>0</v>
      </c>
      <c r="P2123" s="34">
        <f>[1]consoCURRENT!S43458</f>
        <v>0</v>
      </c>
      <c r="Q2123" s="34">
        <f>[1]consoCURRENT!T43458</f>
        <v>0</v>
      </c>
      <c r="R2123" s="34">
        <f>[1]consoCURRENT!U43458</f>
        <v>0</v>
      </c>
      <c r="S2123" s="34">
        <f>[1]consoCURRENT!V43458</f>
        <v>0</v>
      </c>
      <c r="T2123" s="34">
        <f>[1]consoCURRENT!W43458</f>
        <v>0</v>
      </c>
      <c r="U2123" s="34">
        <f>[1]consoCURRENT!X43458</f>
        <v>0</v>
      </c>
      <c r="V2123" s="34">
        <f>[1]consoCURRENT!Y43458</f>
        <v>0</v>
      </c>
      <c r="W2123" s="34">
        <f>[1]consoCURRENT!Z43458</f>
        <v>0</v>
      </c>
      <c r="X2123" s="34">
        <f>[1]consoCURRENT!AA43458</f>
        <v>0</v>
      </c>
      <c r="Y2123" s="34">
        <f>[1]consoCURRENT!AB43458</f>
        <v>0</v>
      </c>
      <c r="Z2123" s="34">
        <f>SUM(M2123:Y2123)</f>
        <v>78000</v>
      </c>
      <c r="AA2123" s="34">
        <f>D2123-Z2123</f>
        <v>632000</v>
      </c>
      <c r="AB2123" s="41">
        <f>Z2123/D2123</f>
        <v>0.10985915492957747</v>
      </c>
      <c r="AC2123" s="35"/>
      <c r="AE2123" s="37"/>
    </row>
    <row r="2124" spans="1:31" s="36" customFormat="1" ht="18" hidden="1" customHeight="1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>SUM(M2124:Y2124)</f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>SUM(M2125:Y2125)</f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>
      <c r="A2126" s="42" t="s">
        <v>38</v>
      </c>
      <c r="B2126" s="43">
        <f>SUM(B2122:B2125)</f>
        <v>5845000</v>
      </c>
      <c r="C2126" s="43">
        <f>SUM(C2122:C2125)</f>
        <v>0</v>
      </c>
      <c r="D2126" s="43">
        <f>SUM(D2122:D2125)</f>
        <v>5845000</v>
      </c>
      <c r="E2126" s="43">
        <f t="shared" ref="E2126:AA2126" si="473">SUM(E2122:E2125)</f>
        <v>411220.37</v>
      </c>
      <c r="F2126" s="43">
        <f t="shared" si="473"/>
        <v>0</v>
      </c>
      <c r="G2126" s="43">
        <f t="shared" si="473"/>
        <v>0</v>
      </c>
      <c r="H2126" s="43">
        <f t="shared" si="473"/>
        <v>0</v>
      </c>
      <c r="I2126" s="43">
        <f t="shared" si="473"/>
        <v>0</v>
      </c>
      <c r="J2126" s="43">
        <f t="shared" si="473"/>
        <v>0</v>
      </c>
      <c r="K2126" s="43">
        <f t="shared" si="473"/>
        <v>0</v>
      </c>
      <c r="L2126" s="43">
        <f t="shared" si="473"/>
        <v>0</v>
      </c>
      <c r="M2126" s="43">
        <f t="shared" si="473"/>
        <v>0</v>
      </c>
      <c r="N2126" s="43">
        <f t="shared" si="473"/>
        <v>411220.37</v>
      </c>
      <c r="O2126" s="43">
        <f t="shared" si="473"/>
        <v>0</v>
      </c>
      <c r="P2126" s="43">
        <f t="shared" si="473"/>
        <v>0</v>
      </c>
      <c r="Q2126" s="43">
        <f t="shared" si="473"/>
        <v>0</v>
      </c>
      <c r="R2126" s="43">
        <f t="shared" si="473"/>
        <v>0</v>
      </c>
      <c r="S2126" s="43">
        <f t="shared" si="473"/>
        <v>0</v>
      </c>
      <c r="T2126" s="43">
        <f t="shared" si="473"/>
        <v>0</v>
      </c>
      <c r="U2126" s="43">
        <f t="shared" si="473"/>
        <v>0</v>
      </c>
      <c r="V2126" s="43">
        <f t="shared" si="473"/>
        <v>0</v>
      </c>
      <c r="W2126" s="43">
        <f t="shared" si="473"/>
        <v>0</v>
      </c>
      <c r="X2126" s="43">
        <f t="shared" si="473"/>
        <v>0</v>
      </c>
      <c r="Y2126" s="43">
        <f t="shared" si="473"/>
        <v>0</v>
      </c>
      <c r="Z2126" s="43">
        <f t="shared" si="473"/>
        <v>411220.37</v>
      </c>
      <c r="AA2126" s="43">
        <f t="shared" si="473"/>
        <v>5433779.6299999999</v>
      </c>
      <c r="AB2126" s="44">
        <f>Z2126/D2126</f>
        <v>7.0354212147134304E-2</v>
      </c>
      <c r="AC2126" s="35"/>
      <c r="AE2126" s="37"/>
    </row>
    <row r="2127" spans="1:31" s="36" customFormat="1" ht="18" hidden="1" customHeight="1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>
      <c r="A2128" s="42" t="s">
        <v>40</v>
      </c>
      <c r="B2128" s="43">
        <f>B2127+B2126</f>
        <v>5845000</v>
      </c>
      <c r="C2128" s="43">
        <f>C2127+C2126</f>
        <v>0</v>
      </c>
      <c r="D2128" s="43">
        <f>D2127+D2126</f>
        <v>5845000</v>
      </c>
      <c r="E2128" s="43">
        <f t="shared" ref="E2128:AA2128" si="474">E2127+E2126</f>
        <v>411220.37</v>
      </c>
      <c r="F2128" s="43">
        <f t="shared" si="474"/>
        <v>0</v>
      </c>
      <c r="G2128" s="43">
        <f t="shared" si="474"/>
        <v>0</v>
      </c>
      <c r="H2128" s="43">
        <f t="shared" si="474"/>
        <v>0</v>
      </c>
      <c r="I2128" s="43">
        <f t="shared" si="474"/>
        <v>0</v>
      </c>
      <c r="J2128" s="43">
        <f t="shared" si="474"/>
        <v>0</v>
      </c>
      <c r="K2128" s="43">
        <f t="shared" si="474"/>
        <v>0</v>
      </c>
      <c r="L2128" s="43">
        <f t="shared" si="474"/>
        <v>0</v>
      </c>
      <c r="M2128" s="43">
        <f t="shared" si="474"/>
        <v>0</v>
      </c>
      <c r="N2128" s="43">
        <f t="shared" si="474"/>
        <v>411220.37</v>
      </c>
      <c r="O2128" s="43">
        <f t="shared" si="474"/>
        <v>0</v>
      </c>
      <c r="P2128" s="43">
        <f t="shared" si="474"/>
        <v>0</v>
      </c>
      <c r="Q2128" s="43">
        <f t="shared" si="474"/>
        <v>0</v>
      </c>
      <c r="R2128" s="43">
        <f t="shared" si="474"/>
        <v>0</v>
      </c>
      <c r="S2128" s="43">
        <f t="shared" si="474"/>
        <v>0</v>
      </c>
      <c r="T2128" s="43">
        <f t="shared" si="474"/>
        <v>0</v>
      </c>
      <c r="U2128" s="43">
        <f t="shared" si="474"/>
        <v>0</v>
      </c>
      <c r="V2128" s="43">
        <f t="shared" si="474"/>
        <v>0</v>
      </c>
      <c r="W2128" s="43">
        <f t="shared" si="474"/>
        <v>0</v>
      </c>
      <c r="X2128" s="43">
        <f t="shared" si="474"/>
        <v>0</v>
      </c>
      <c r="Y2128" s="43">
        <f t="shared" si="474"/>
        <v>0</v>
      </c>
      <c r="Z2128" s="43">
        <f t="shared" si="474"/>
        <v>411220.37</v>
      </c>
      <c r="AA2128" s="43">
        <f t="shared" si="474"/>
        <v>5433779.6299999999</v>
      </c>
      <c r="AB2128" s="44">
        <f>Z2128/D2128</f>
        <v>7.0354212147134304E-2</v>
      </c>
      <c r="AC2128" s="46"/>
      <c r="AE2128" s="37"/>
    </row>
    <row r="2129" spans="1:31" s="36" customFormat="1" ht="15" customHeight="1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1.25" customHeight="1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>
      <c r="A2132" s="40" t="s">
        <v>34</v>
      </c>
      <c r="B2132" s="34">
        <f>[1]consoCURRENT!E43558</f>
        <v>5286000</v>
      </c>
      <c r="C2132" s="34">
        <f>[1]consoCURRENT!F43558</f>
        <v>0</v>
      </c>
      <c r="D2132" s="34">
        <f>[1]consoCURRENT!G43558</f>
        <v>5286000</v>
      </c>
      <c r="E2132" s="34">
        <f>[1]consoCURRENT!H43558</f>
        <v>326296.32000000001</v>
      </c>
      <c r="F2132" s="34">
        <f>[1]consoCURRENT!I43558</f>
        <v>0</v>
      </c>
      <c r="G2132" s="34">
        <f>[1]consoCURRENT!J43558</f>
        <v>0</v>
      </c>
      <c r="H2132" s="34">
        <f>[1]consoCURRENT!K43558</f>
        <v>0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326296.32000000001</v>
      </c>
      <c r="O2132" s="34">
        <f>[1]consoCURRENT!R43558</f>
        <v>0</v>
      </c>
      <c r="P2132" s="34">
        <f>[1]consoCURRENT!S43558</f>
        <v>0</v>
      </c>
      <c r="Q2132" s="34">
        <f>[1]consoCURRENT!T43558</f>
        <v>0</v>
      </c>
      <c r="R2132" s="34">
        <f>[1]consoCURRENT!U43558</f>
        <v>0</v>
      </c>
      <c r="S2132" s="34">
        <f>[1]consoCURRENT!V43558</f>
        <v>0</v>
      </c>
      <c r="T2132" s="34">
        <f>[1]consoCURRENT!W43558</f>
        <v>0</v>
      </c>
      <c r="U2132" s="34">
        <f>[1]consoCURRENT!X43558</f>
        <v>0</v>
      </c>
      <c r="V2132" s="34">
        <f>[1]consoCURRENT!Y43558</f>
        <v>0</v>
      </c>
      <c r="W2132" s="34">
        <f>[1]consoCURRENT!Z43558</f>
        <v>0</v>
      </c>
      <c r="X2132" s="34">
        <f>[1]consoCURRENT!AA43558</f>
        <v>0</v>
      </c>
      <c r="Y2132" s="34">
        <f>[1]consoCURRENT!AB43558</f>
        <v>0</v>
      </c>
      <c r="Z2132" s="34">
        <f>SUM(M2132:Y2132)</f>
        <v>326296.32000000001</v>
      </c>
      <c r="AA2132" s="34">
        <f>D2132-Z2132</f>
        <v>4959703.68</v>
      </c>
      <c r="AB2132" s="41">
        <f>Z2132/D2132</f>
        <v>6.1728399545970487E-2</v>
      </c>
      <c r="AC2132" s="35"/>
      <c r="AE2132" s="37"/>
    </row>
    <row r="2133" spans="1:31" s="36" customFormat="1" ht="18" customHeight="1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64124.56</v>
      </c>
      <c r="F2133" s="34">
        <f>[1]consoCURRENT!I43671</f>
        <v>0</v>
      </c>
      <c r="G2133" s="34">
        <f>[1]consoCURRENT!J43671</f>
        <v>0</v>
      </c>
      <c r="H2133" s="34">
        <f>[1]consoCURRENT!K43671</f>
        <v>0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64124.56</v>
      </c>
      <c r="O2133" s="34">
        <f>[1]consoCURRENT!R43671</f>
        <v>0</v>
      </c>
      <c r="P2133" s="34">
        <f>[1]consoCURRENT!S43671</f>
        <v>0</v>
      </c>
      <c r="Q2133" s="34">
        <f>[1]consoCURRENT!T43671</f>
        <v>0</v>
      </c>
      <c r="R2133" s="34">
        <f>[1]consoCURRENT!U43671</f>
        <v>0</v>
      </c>
      <c r="S2133" s="34">
        <f>[1]consoCURRENT!V43671</f>
        <v>0</v>
      </c>
      <c r="T2133" s="34">
        <f>[1]consoCURRENT!W43671</f>
        <v>0</v>
      </c>
      <c r="U2133" s="34">
        <f>[1]consoCURRENT!X43671</f>
        <v>0</v>
      </c>
      <c r="V2133" s="34">
        <f>[1]consoCURRENT!Y43671</f>
        <v>0</v>
      </c>
      <c r="W2133" s="34">
        <f>[1]consoCURRENT!Z43671</f>
        <v>0</v>
      </c>
      <c r="X2133" s="34">
        <f>[1]consoCURRENT!AA43671</f>
        <v>0</v>
      </c>
      <c r="Y2133" s="34">
        <f>[1]consoCURRENT!AB43671</f>
        <v>0</v>
      </c>
      <c r="Z2133" s="34">
        <f>SUM(M2133:Y2133)</f>
        <v>64124.56</v>
      </c>
      <c r="AA2133" s="34">
        <f>D2133-Z2133</f>
        <v>645875.43999999994</v>
      </c>
      <c r="AB2133" s="41">
        <f>Z2133/D2133</f>
        <v>9.0316281690140846E-2</v>
      </c>
      <c r="AC2133" s="35"/>
      <c r="AE2133" s="37"/>
    </row>
    <row r="2134" spans="1:31" s="36" customFormat="1" ht="18" hidden="1" customHeight="1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>SUM(M2134:Y2134)</f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>SUM(M2135:Y2135)</f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>
      <c r="A2136" s="42" t="s">
        <v>38</v>
      </c>
      <c r="B2136" s="43">
        <f>SUM(B2132:B2135)</f>
        <v>5996000</v>
      </c>
      <c r="C2136" s="43">
        <f>SUM(C2132:C2135)</f>
        <v>0</v>
      </c>
      <c r="D2136" s="43">
        <f>SUM(D2132:D2135)</f>
        <v>5996000</v>
      </c>
      <c r="E2136" s="43">
        <f t="shared" ref="E2136:AA2136" si="475">SUM(E2132:E2135)</f>
        <v>390420.88</v>
      </c>
      <c r="F2136" s="43">
        <f t="shared" si="475"/>
        <v>0</v>
      </c>
      <c r="G2136" s="43">
        <f t="shared" si="475"/>
        <v>0</v>
      </c>
      <c r="H2136" s="43">
        <f t="shared" si="475"/>
        <v>0</v>
      </c>
      <c r="I2136" s="43">
        <f t="shared" si="475"/>
        <v>0</v>
      </c>
      <c r="J2136" s="43">
        <f t="shared" si="475"/>
        <v>0</v>
      </c>
      <c r="K2136" s="43">
        <f t="shared" si="475"/>
        <v>0</v>
      </c>
      <c r="L2136" s="43">
        <f t="shared" si="475"/>
        <v>0</v>
      </c>
      <c r="M2136" s="43">
        <f t="shared" si="475"/>
        <v>0</v>
      </c>
      <c r="N2136" s="43">
        <f t="shared" si="475"/>
        <v>390420.88</v>
      </c>
      <c r="O2136" s="43">
        <f t="shared" si="475"/>
        <v>0</v>
      </c>
      <c r="P2136" s="43">
        <f t="shared" si="475"/>
        <v>0</v>
      </c>
      <c r="Q2136" s="43">
        <f t="shared" si="475"/>
        <v>0</v>
      </c>
      <c r="R2136" s="43">
        <f t="shared" si="475"/>
        <v>0</v>
      </c>
      <c r="S2136" s="43">
        <f t="shared" si="475"/>
        <v>0</v>
      </c>
      <c r="T2136" s="43">
        <f t="shared" si="475"/>
        <v>0</v>
      </c>
      <c r="U2136" s="43">
        <f t="shared" si="475"/>
        <v>0</v>
      </c>
      <c r="V2136" s="43">
        <f t="shared" si="475"/>
        <v>0</v>
      </c>
      <c r="W2136" s="43">
        <f t="shared" si="475"/>
        <v>0</v>
      </c>
      <c r="X2136" s="43">
        <f t="shared" si="475"/>
        <v>0</v>
      </c>
      <c r="Y2136" s="43">
        <f t="shared" si="475"/>
        <v>0</v>
      </c>
      <c r="Z2136" s="43">
        <f t="shared" si="475"/>
        <v>390420.88</v>
      </c>
      <c r="AA2136" s="43">
        <f t="shared" si="475"/>
        <v>5605579.1199999992</v>
      </c>
      <c r="AB2136" s="44">
        <f>Z2136/D2136</f>
        <v>6.5113555703802534E-2</v>
      </c>
      <c r="AC2136" s="35"/>
      <c r="AE2136" s="37"/>
    </row>
    <row r="2137" spans="1:31" s="36" customFormat="1" ht="18" hidden="1" customHeight="1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>
      <c r="A2138" s="42" t="s">
        <v>40</v>
      </c>
      <c r="B2138" s="43">
        <f>B2137+B2136</f>
        <v>5996000</v>
      </c>
      <c r="C2138" s="43">
        <f>C2137+C2136</f>
        <v>0</v>
      </c>
      <c r="D2138" s="43">
        <f>D2137+D2136</f>
        <v>5996000</v>
      </c>
      <c r="E2138" s="43">
        <f t="shared" ref="E2138:AA2138" si="476">E2137+E2136</f>
        <v>390420.88</v>
      </c>
      <c r="F2138" s="43">
        <f t="shared" si="476"/>
        <v>0</v>
      </c>
      <c r="G2138" s="43">
        <f t="shared" si="476"/>
        <v>0</v>
      </c>
      <c r="H2138" s="43">
        <f t="shared" si="476"/>
        <v>0</v>
      </c>
      <c r="I2138" s="43">
        <f t="shared" si="476"/>
        <v>0</v>
      </c>
      <c r="J2138" s="43">
        <f t="shared" si="476"/>
        <v>0</v>
      </c>
      <c r="K2138" s="43">
        <f t="shared" si="476"/>
        <v>0</v>
      </c>
      <c r="L2138" s="43">
        <f t="shared" si="476"/>
        <v>0</v>
      </c>
      <c r="M2138" s="43">
        <f t="shared" si="476"/>
        <v>0</v>
      </c>
      <c r="N2138" s="43">
        <f t="shared" si="476"/>
        <v>390420.88</v>
      </c>
      <c r="O2138" s="43">
        <f t="shared" si="476"/>
        <v>0</v>
      </c>
      <c r="P2138" s="43">
        <f t="shared" si="476"/>
        <v>0</v>
      </c>
      <c r="Q2138" s="43">
        <f t="shared" si="476"/>
        <v>0</v>
      </c>
      <c r="R2138" s="43">
        <f t="shared" si="476"/>
        <v>0</v>
      </c>
      <c r="S2138" s="43">
        <f t="shared" si="476"/>
        <v>0</v>
      </c>
      <c r="T2138" s="43">
        <f t="shared" si="476"/>
        <v>0</v>
      </c>
      <c r="U2138" s="43">
        <f t="shared" si="476"/>
        <v>0</v>
      </c>
      <c r="V2138" s="43">
        <f t="shared" si="476"/>
        <v>0</v>
      </c>
      <c r="W2138" s="43">
        <f t="shared" si="476"/>
        <v>0</v>
      </c>
      <c r="X2138" s="43">
        <f t="shared" si="476"/>
        <v>0</v>
      </c>
      <c r="Y2138" s="43">
        <f t="shared" si="476"/>
        <v>0</v>
      </c>
      <c r="Z2138" s="43">
        <f t="shared" si="476"/>
        <v>390420.88</v>
      </c>
      <c r="AA2138" s="43">
        <f t="shared" si="476"/>
        <v>5605579.1199999992</v>
      </c>
      <c r="AB2138" s="44">
        <f>Z2138/D2138</f>
        <v>6.5113555703802534E-2</v>
      </c>
      <c r="AC2138" s="46"/>
      <c r="AE2138" s="37"/>
    </row>
    <row r="2139" spans="1:31" s="36" customFormat="1" ht="10.7" customHeight="1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>
      <c r="A2142" s="40" t="s">
        <v>34</v>
      </c>
      <c r="B2142" s="34">
        <f>[1]consoCURRENT!E43771</f>
        <v>5125000</v>
      </c>
      <c r="C2142" s="34">
        <f>[1]consoCURRENT!F43771</f>
        <v>0</v>
      </c>
      <c r="D2142" s="34">
        <f>[1]consoCURRENT!G43771</f>
        <v>5125000</v>
      </c>
      <c r="E2142" s="34">
        <f>[1]consoCURRENT!H43771</f>
        <v>345695.37</v>
      </c>
      <c r="F2142" s="34">
        <f>[1]consoCURRENT!I43771</f>
        <v>0</v>
      </c>
      <c r="G2142" s="34">
        <f>[1]consoCURRENT!J43771</f>
        <v>0</v>
      </c>
      <c r="H2142" s="34">
        <f>[1]consoCURRENT!K43771</f>
        <v>0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345695.37</v>
      </c>
      <c r="O2142" s="34">
        <f>[1]consoCURRENT!R43771</f>
        <v>0</v>
      </c>
      <c r="P2142" s="34">
        <f>[1]consoCURRENT!S43771</f>
        <v>0</v>
      </c>
      <c r="Q2142" s="34">
        <f>[1]consoCURRENT!T43771</f>
        <v>0</v>
      </c>
      <c r="R2142" s="34">
        <f>[1]consoCURRENT!U43771</f>
        <v>0</v>
      </c>
      <c r="S2142" s="34">
        <f>[1]consoCURRENT!V43771</f>
        <v>0</v>
      </c>
      <c r="T2142" s="34">
        <f>[1]consoCURRENT!W43771</f>
        <v>0</v>
      </c>
      <c r="U2142" s="34">
        <f>[1]consoCURRENT!X43771</f>
        <v>0</v>
      </c>
      <c r="V2142" s="34">
        <f>[1]consoCURRENT!Y43771</f>
        <v>0</v>
      </c>
      <c r="W2142" s="34">
        <f>[1]consoCURRENT!Z43771</f>
        <v>0</v>
      </c>
      <c r="X2142" s="34">
        <f>[1]consoCURRENT!AA43771</f>
        <v>0</v>
      </c>
      <c r="Y2142" s="34">
        <f>[1]consoCURRENT!AB43771</f>
        <v>0</v>
      </c>
      <c r="Z2142" s="34">
        <f>SUM(M2142:Y2142)</f>
        <v>345695.37</v>
      </c>
      <c r="AA2142" s="34">
        <f>D2142-Z2142</f>
        <v>4779304.63</v>
      </c>
      <c r="AB2142" s="41">
        <f>Z2142/D2142</f>
        <v>6.7452755121951216E-2</v>
      </c>
      <c r="AC2142" s="35"/>
      <c r="AE2142" s="37"/>
    </row>
    <row r="2143" spans="1:31" s="36" customFormat="1" ht="18" customHeight="1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42617.78</v>
      </c>
      <c r="F2143" s="34">
        <f>[1]consoCURRENT!I43884</f>
        <v>0</v>
      </c>
      <c r="G2143" s="34">
        <f>[1]consoCURRENT!J43884</f>
        <v>0</v>
      </c>
      <c r="H2143" s="34">
        <f>[1]consoCURRENT!K43884</f>
        <v>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42617.78</v>
      </c>
      <c r="O2143" s="34">
        <f>[1]consoCURRENT!R43884</f>
        <v>0</v>
      </c>
      <c r="P2143" s="34">
        <f>[1]consoCURRENT!S43884</f>
        <v>0</v>
      </c>
      <c r="Q2143" s="34">
        <f>[1]consoCURRENT!T43884</f>
        <v>0</v>
      </c>
      <c r="R2143" s="34">
        <f>[1]consoCURRENT!U43884</f>
        <v>0</v>
      </c>
      <c r="S2143" s="34">
        <f>[1]consoCURRENT!V43884</f>
        <v>0</v>
      </c>
      <c r="T2143" s="34">
        <f>[1]consoCURRENT!W43884</f>
        <v>0</v>
      </c>
      <c r="U2143" s="34">
        <f>[1]consoCURRENT!X43884</f>
        <v>0</v>
      </c>
      <c r="V2143" s="34">
        <f>[1]consoCURRENT!Y43884</f>
        <v>0</v>
      </c>
      <c r="W2143" s="34">
        <f>[1]consoCURRENT!Z43884</f>
        <v>0</v>
      </c>
      <c r="X2143" s="34">
        <f>[1]consoCURRENT!AA43884</f>
        <v>0</v>
      </c>
      <c r="Y2143" s="34">
        <f>[1]consoCURRENT!AB43884</f>
        <v>0</v>
      </c>
      <c r="Z2143" s="34">
        <f>SUM(M2143:Y2143)</f>
        <v>42617.78</v>
      </c>
      <c r="AA2143" s="34">
        <f>D2143-Z2143</f>
        <v>667382.22</v>
      </c>
      <c r="AB2143" s="41">
        <f>Z2143/D2143</f>
        <v>6.0025042253521128E-2</v>
      </c>
      <c r="AC2143" s="35"/>
      <c r="AE2143" s="37"/>
    </row>
    <row r="2144" spans="1:31" s="36" customFormat="1" ht="18" hidden="1" customHeight="1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>SUM(M2144:Y2144)</f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>SUM(M2145:Y2145)</f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>
      <c r="A2146" s="42" t="s">
        <v>38</v>
      </c>
      <c r="B2146" s="43">
        <f>SUM(B2142:B2145)</f>
        <v>5835000</v>
      </c>
      <c r="C2146" s="43">
        <f>SUM(C2142:C2145)</f>
        <v>0</v>
      </c>
      <c r="D2146" s="43">
        <f>SUM(D2142:D2145)</f>
        <v>5835000</v>
      </c>
      <c r="E2146" s="43">
        <f t="shared" ref="E2146:AA2146" si="477">SUM(E2142:E2145)</f>
        <v>388313.15</v>
      </c>
      <c r="F2146" s="43">
        <f t="shared" si="477"/>
        <v>0</v>
      </c>
      <c r="G2146" s="43">
        <f t="shared" si="477"/>
        <v>0</v>
      </c>
      <c r="H2146" s="43">
        <f t="shared" si="477"/>
        <v>0</v>
      </c>
      <c r="I2146" s="43">
        <f t="shared" si="477"/>
        <v>0</v>
      </c>
      <c r="J2146" s="43">
        <f t="shared" si="477"/>
        <v>0</v>
      </c>
      <c r="K2146" s="43">
        <f t="shared" si="477"/>
        <v>0</v>
      </c>
      <c r="L2146" s="43">
        <f t="shared" si="477"/>
        <v>0</v>
      </c>
      <c r="M2146" s="43">
        <f t="shared" si="477"/>
        <v>0</v>
      </c>
      <c r="N2146" s="43">
        <f t="shared" si="477"/>
        <v>388313.15</v>
      </c>
      <c r="O2146" s="43">
        <f t="shared" si="477"/>
        <v>0</v>
      </c>
      <c r="P2146" s="43">
        <f t="shared" si="477"/>
        <v>0</v>
      </c>
      <c r="Q2146" s="43">
        <f t="shared" si="477"/>
        <v>0</v>
      </c>
      <c r="R2146" s="43">
        <f t="shared" si="477"/>
        <v>0</v>
      </c>
      <c r="S2146" s="43">
        <f t="shared" si="477"/>
        <v>0</v>
      </c>
      <c r="T2146" s="43">
        <f t="shared" si="477"/>
        <v>0</v>
      </c>
      <c r="U2146" s="43">
        <f t="shared" si="477"/>
        <v>0</v>
      </c>
      <c r="V2146" s="43">
        <f t="shared" si="477"/>
        <v>0</v>
      </c>
      <c r="W2146" s="43">
        <f t="shared" si="477"/>
        <v>0</v>
      </c>
      <c r="X2146" s="43">
        <f t="shared" si="477"/>
        <v>0</v>
      </c>
      <c r="Y2146" s="43">
        <f t="shared" si="477"/>
        <v>0</v>
      </c>
      <c r="Z2146" s="43">
        <f t="shared" si="477"/>
        <v>388313.15</v>
      </c>
      <c r="AA2146" s="43">
        <f t="shared" si="477"/>
        <v>5446686.8499999996</v>
      </c>
      <c r="AB2146" s="44">
        <f>Z2146/D2146</f>
        <v>6.6548954584404463E-2</v>
      </c>
      <c r="AC2146" s="35"/>
      <c r="AE2146" s="37"/>
    </row>
    <row r="2147" spans="1:31" s="36" customFormat="1" ht="14.45" hidden="1" customHeight="1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>
      <c r="A2148" s="42" t="s">
        <v>40</v>
      </c>
      <c r="B2148" s="43">
        <f>B2147+B2146</f>
        <v>5835000</v>
      </c>
      <c r="C2148" s="43">
        <f>C2147+C2146</f>
        <v>0</v>
      </c>
      <c r="D2148" s="43">
        <f>D2147+D2146</f>
        <v>5835000</v>
      </c>
      <c r="E2148" s="43">
        <f t="shared" ref="E2148:AA2148" si="478">E2147+E2146</f>
        <v>388313.15</v>
      </c>
      <c r="F2148" s="43">
        <f t="shared" si="478"/>
        <v>0</v>
      </c>
      <c r="G2148" s="43">
        <f t="shared" si="478"/>
        <v>0</v>
      </c>
      <c r="H2148" s="43">
        <f t="shared" si="478"/>
        <v>0</v>
      </c>
      <c r="I2148" s="43">
        <f t="shared" si="478"/>
        <v>0</v>
      </c>
      <c r="J2148" s="43">
        <f t="shared" si="478"/>
        <v>0</v>
      </c>
      <c r="K2148" s="43">
        <f t="shared" si="478"/>
        <v>0</v>
      </c>
      <c r="L2148" s="43">
        <f t="shared" si="478"/>
        <v>0</v>
      </c>
      <c r="M2148" s="43">
        <f t="shared" si="478"/>
        <v>0</v>
      </c>
      <c r="N2148" s="43">
        <f t="shared" si="478"/>
        <v>388313.15</v>
      </c>
      <c r="O2148" s="43">
        <f t="shared" si="478"/>
        <v>0</v>
      </c>
      <c r="P2148" s="43">
        <f t="shared" si="478"/>
        <v>0</v>
      </c>
      <c r="Q2148" s="43">
        <f t="shared" si="478"/>
        <v>0</v>
      </c>
      <c r="R2148" s="43">
        <f t="shared" si="478"/>
        <v>0</v>
      </c>
      <c r="S2148" s="43">
        <f t="shared" si="478"/>
        <v>0</v>
      </c>
      <c r="T2148" s="43">
        <f t="shared" si="478"/>
        <v>0</v>
      </c>
      <c r="U2148" s="43">
        <f t="shared" si="478"/>
        <v>0</v>
      </c>
      <c r="V2148" s="43">
        <f t="shared" si="478"/>
        <v>0</v>
      </c>
      <c r="W2148" s="43">
        <f t="shared" si="478"/>
        <v>0</v>
      </c>
      <c r="X2148" s="43">
        <f t="shared" si="478"/>
        <v>0</v>
      </c>
      <c r="Y2148" s="43">
        <f t="shared" si="478"/>
        <v>0</v>
      </c>
      <c r="Z2148" s="43">
        <f t="shared" si="478"/>
        <v>388313.15</v>
      </c>
      <c r="AA2148" s="43">
        <f t="shared" si="478"/>
        <v>5446686.8499999996</v>
      </c>
      <c r="AB2148" s="44">
        <f>Z2148/D2148</f>
        <v>6.6548954584404463E-2</v>
      </c>
      <c r="AC2148" s="46"/>
      <c r="AE2148" s="37"/>
    </row>
    <row r="2149" spans="1:31" s="36" customFormat="1" ht="15" customHeight="1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9" customHeight="1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>
      <c r="A2152" s="40" t="s">
        <v>34</v>
      </c>
      <c r="B2152" s="34">
        <f>[1]consoCURRENT!E43984</f>
        <v>5276000</v>
      </c>
      <c r="C2152" s="34">
        <f>[1]consoCURRENT!F43984</f>
        <v>0</v>
      </c>
      <c r="D2152" s="34">
        <f>[1]consoCURRENT!G43984</f>
        <v>5276000</v>
      </c>
      <c r="E2152" s="34">
        <f>[1]consoCURRENT!H43984</f>
        <v>274310.57</v>
      </c>
      <c r="F2152" s="34">
        <f>[1]consoCURRENT!I43984</f>
        <v>0</v>
      </c>
      <c r="G2152" s="34">
        <f>[1]consoCURRENT!J43984</f>
        <v>0</v>
      </c>
      <c r="H2152" s="34">
        <f>[1]consoCURRENT!K43984</f>
        <v>0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274310.57</v>
      </c>
      <c r="O2152" s="34">
        <f>[1]consoCURRENT!R43984</f>
        <v>0</v>
      </c>
      <c r="P2152" s="34">
        <f>[1]consoCURRENT!S43984</f>
        <v>0</v>
      </c>
      <c r="Q2152" s="34">
        <f>[1]consoCURRENT!T43984</f>
        <v>0</v>
      </c>
      <c r="R2152" s="34">
        <f>[1]consoCURRENT!U43984</f>
        <v>0</v>
      </c>
      <c r="S2152" s="34">
        <f>[1]consoCURRENT!V43984</f>
        <v>0</v>
      </c>
      <c r="T2152" s="34">
        <f>[1]consoCURRENT!W43984</f>
        <v>0</v>
      </c>
      <c r="U2152" s="34">
        <f>[1]consoCURRENT!X43984</f>
        <v>0</v>
      </c>
      <c r="V2152" s="34">
        <f>[1]consoCURRENT!Y43984</f>
        <v>0</v>
      </c>
      <c r="W2152" s="34">
        <f>[1]consoCURRENT!Z43984</f>
        <v>0</v>
      </c>
      <c r="X2152" s="34">
        <f>[1]consoCURRENT!AA43984</f>
        <v>0</v>
      </c>
      <c r="Y2152" s="34">
        <f>[1]consoCURRENT!AB43984</f>
        <v>0</v>
      </c>
      <c r="Z2152" s="34">
        <f>SUM(M2152:Y2152)</f>
        <v>274310.57</v>
      </c>
      <c r="AA2152" s="34">
        <f>D2152-Z2152</f>
        <v>5001689.43</v>
      </c>
      <c r="AB2152" s="41">
        <f>Z2152/D2152</f>
        <v>5.1992147460197119E-2</v>
      </c>
      <c r="AC2152" s="35"/>
      <c r="AE2152" s="37"/>
    </row>
    <row r="2153" spans="1:31" s="36" customFormat="1" ht="18" customHeight="1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14210.1</v>
      </c>
      <c r="F2153" s="34">
        <f>[1]consoCURRENT!I44097</f>
        <v>0</v>
      </c>
      <c r="G2153" s="34">
        <f>[1]consoCURRENT!J44097</f>
        <v>0</v>
      </c>
      <c r="H2153" s="34">
        <f>[1]consoCURRENT!K44097</f>
        <v>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14210.1</v>
      </c>
      <c r="O2153" s="34">
        <f>[1]consoCURRENT!R44097</f>
        <v>0</v>
      </c>
      <c r="P2153" s="34">
        <f>[1]consoCURRENT!S44097</f>
        <v>0</v>
      </c>
      <c r="Q2153" s="34">
        <f>[1]consoCURRENT!T44097</f>
        <v>0</v>
      </c>
      <c r="R2153" s="34">
        <f>[1]consoCURRENT!U44097</f>
        <v>0</v>
      </c>
      <c r="S2153" s="34">
        <f>[1]consoCURRENT!V44097</f>
        <v>0</v>
      </c>
      <c r="T2153" s="34">
        <f>[1]consoCURRENT!W44097</f>
        <v>0</v>
      </c>
      <c r="U2153" s="34">
        <f>[1]consoCURRENT!X44097</f>
        <v>0</v>
      </c>
      <c r="V2153" s="34">
        <f>[1]consoCURRENT!Y44097</f>
        <v>0</v>
      </c>
      <c r="W2153" s="34">
        <f>[1]consoCURRENT!Z44097</f>
        <v>0</v>
      </c>
      <c r="X2153" s="34">
        <f>[1]consoCURRENT!AA44097</f>
        <v>0</v>
      </c>
      <c r="Y2153" s="34">
        <f>[1]consoCURRENT!AB44097</f>
        <v>0</v>
      </c>
      <c r="Z2153" s="34">
        <f>SUM(M2153:Y2153)</f>
        <v>14210.1</v>
      </c>
      <c r="AA2153" s="34">
        <f>D2153-Z2153</f>
        <v>695789.9</v>
      </c>
      <c r="AB2153" s="41">
        <f>Z2153/D2153</f>
        <v>2.0014225352112676E-2</v>
      </c>
      <c r="AC2153" s="35"/>
      <c r="AE2153" s="37"/>
    </row>
    <row r="2154" spans="1:31" s="36" customFormat="1" ht="18" hidden="1" customHeight="1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>SUM(M2154:Y2154)</f>
        <v>0</v>
      </c>
      <c r="AA2154" s="34">
        <f>D2154-Z2154</f>
        <v>0</v>
      </c>
      <c r="AB2154" s="41"/>
      <c r="AC2154" s="35"/>
      <c r="AE2154" s="37"/>
    </row>
    <row r="2155" spans="1:31" s="36" customFormat="1" ht="18" hidden="1" customHeight="1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>
      <c r="A2156" s="42" t="s">
        <v>38</v>
      </c>
      <c r="B2156" s="43">
        <f>SUM(B2152:B2155)</f>
        <v>5986000</v>
      </c>
      <c r="C2156" s="43">
        <f>SUM(C2152:C2155)</f>
        <v>0</v>
      </c>
      <c r="D2156" s="43">
        <f>SUM(D2152:D2155)</f>
        <v>5986000</v>
      </c>
      <c r="E2156" s="43">
        <f t="shared" ref="E2156:AA2156" si="479">SUM(E2152:E2155)</f>
        <v>288520.67</v>
      </c>
      <c r="F2156" s="43">
        <f t="shared" si="479"/>
        <v>0</v>
      </c>
      <c r="G2156" s="43">
        <f t="shared" si="479"/>
        <v>0</v>
      </c>
      <c r="H2156" s="43">
        <f t="shared" si="479"/>
        <v>0</v>
      </c>
      <c r="I2156" s="43">
        <f t="shared" si="479"/>
        <v>0</v>
      </c>
      <c r="J2156" s="43">
        <f t="shared" si="479"/>
        <v>0</v>
      </c>
      <c r="K2156" s="43">
        <f t="shared" si="479"/>
        <v>0</v>
      </c>
      <c r="L2156" s="43">
        <f t="shared" si="479"/>
        <v>0</v>
      </c>
      <c r="M2156" s="43">
        <f t="shared" si="479"/>
        <v>0</v>
      </c>
      <c r="N2156" s="43">
        <f t="shared" si="479"/>
        <v>288520.67</v>
      </c>
      <c r="O2156" s="43">
        <f t="shared" si="479"/>
        <v>0</v>
      </c>
      <c r="P2156" s="43">
        <f t="shared" si="479"/>
        <v>0</v>
      </c>
      <c r="Q2156" s="43">
        <f t="shared" si="479"/>
        <v>0</v>
      </c>
      <c r="R2156" s="43">
        <f t="shared" si="479"/>
        <v>0</v>
      </c>
      <c r="S2156" s="43">
        <f t="shared" si="479"/>
        <v>0</v>
      </c>
      <c r="T2156" s="43">
        <f t="shared" si="479"/>
        <v>0</v>
      </c>
      <c r="U2156" s="43">
        <f t="shared" si="479"/>
        <v>0</v>
      </c>
      <c r="V2156" s="43">
        <f t="shared" si="479"/>
        <v>0</v>
      </c>
      <c r="W2156" s="43">
        <f t="shared" si="479"/>
        <v>0</v>
      </c>
      <c r="X2156" s="43">
        <f t="shared" si="479"/>
        <v>0</v>
      </c>
      <c r="Y2156" s="43">
        <f t="shared" si="479"/>
        <v>0</v>
      </c>
      <c r="Z2156" s="43">
        <f t="shared" si="479"/>
        <v>288520.67</v>
      </c>
      <c r="AA2156" s="43">
        <f t="shared" si="479"/>
        <v>5697479.3300000001</v>
      </c>
      <c r="AB2156" s="44">
        <f>Z2156/D2156</f>
        <v>4.8199243234213159E-2</v>
      </c>
      <c r="AC2156" s="35"/>
      <c r="AE2156" s="37"/>
    </row>
    <row r="2157" spans="1:31" s="36" customFormat="1" ht="18" hidden="1" customHeight="1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>
      <c r="A2158" s="42" t="s">
        <v>40</v>
      </c>
      <c r="B2158" s="43">
        <f>B2157+B2156</f>
        <v>5986000</v>
      </c>
      <c r="C2158" s="43">
        <f>C2157+C2156</f>
        <v>0</v>
      </c>
      <c r="D2158" s="43">
        <f>D2157+D2156</f>
        <v>5986000</v>
      </c>
      <c r="E2158" s="43">
        <f t="shared" ref="E2158:AA2158" si="480">E2157+E2156</f>
        <v>288520.67</v>
      </c>
      <c r="F2158" s="43">
        <f t="shared" si="480"/>
        <v>0</v>
      </c>
      <c r="G2158" s="43">
        <f t="shared" si="480"/>
        <v>0</v>
      </c>
      <c r="H2158" s="43">
        <f t="shared" si="480"/>
        <v>0</v>
      </c>
      <c r="I2158" s="43">
        <f t="shared" si="480"/>
        <v>0</v>
      </c>
      <c r="J2158" s="43">
        <f t="shared" si="480"/>
        <v>0</v>
      </c>
      <c r="K2158" s="43">
        <f t="shared" si="480"/>
        <v>0</v>
      </c>
      <c r="L2158" s="43">
        <f t="shared" si="480"/>
        <v>0</v>
      </c>
      <c r="M2158" s="43">
        <f t="shared" si="480"/>
        <v>0</v>
      </c>
      <c r="N2158" s="43">
        <f t="shared" si="480"/>
        <v>288520.67</v>
      </c>
      <c r="O2158" s="43">
        <f t="shared" si="480"/>
        <v>0</v>
      </c>
      <c r="P2158" s="43">
        <f t="shared" si="480"/>
        <v>0</v>
      </c>
      <c r="Q2158" s="43">
        <f t="shared" si="480"/>
        <v>0</v>
      </c>
      <c r="R2158" s="43">
        <f t="shared" si="480"/>
        <v>0</v>
      </c>
      <c r="S2158" s="43">
        <f t="shared" si="480"/>
        <v>0</v>
      </c>
      <c r="T2158" s="43">
        <f t="shared" si="480"/>
        <v>0</v>
      </c>
      <c r="U2158" s="43">
        <f t="shared" si="480"/>
        <v>0</v>
      </c>
      <c r="V2158" s="43">
        <f t="shared" si="480"/>
        <v>0</v>
      </c>
      <c r="W2158" s="43">
        <f t="shared" si="480"/>
        <v>0</v>
      </c>
      <c r="X2158" s="43">
        <f t="shared" si="480"/>
        <v>0</v>
      </c>
      <c r="Y2158" s="43">
        <f t="shared" si="480"/>
        <v>0</v>
      </c>
      <c r="Z2158" s="43">
        <f t="shared" si="480"/>
        <v>288520.67</v>
      </c>
      <c r="AA2158" s="43">
        <f t="shared" si="480"/>
        <v>5697479.3300000001</v>
      </c>
      <c r="AB2158" s="44">
        <f>Z2158/D2158</f>
        <v>4.8199243234213159E-2</v>
      </c>
      <c r="AC2158" s="46"/>
      <c r="AE2158" s="37"/>
    </row>
    <row r="2159" spans="1:31" s="36" customFormat="1" ht="15" customHeight="1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>
      <c r="A2162" s="40" t="s">
        <v>34</v>
      </c>
      <c r="B2162" s="34">
        <f>[1]consoCURRENT!E44197</f>
        <v>5125000</v>
      </c>
      <c r="C2162" s="34">
        <f>[1]consoCURRENT!F44197</f>
        <v>0</v>
      </c>
      <c r="D2162" s="34">
        <f>[1]consoCURRENT!G44197</f>
        <v>5125000</v>
      </c>
      <c r="E2162" s="34">
        <f>[1]consoCURRENT!H44197</f>
        <v>305479.61</v>
      </c>
      <c r="F2162" s="34">
        <f>[1]consoCURRENT!I44197</f>
        <v>0</v>
      </c>
      <c r="G2162" s="34">
        <f>[1]consoCURRENT!J44197</f>
        <v>0</v>
      </c>
      <c r="H2162" s="34">
        <f>[1]consoCURRENT!K44197</f>
        <v>0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305479.61</v>
      </c>
      <c r="O2162" s="34">
        <f>[1]consoCURRENT!R44197</f>
        <v>0</v>
      </c>
      <c r="P2162" s="34">
        <f>[1]consoCURRENT!S44197</f>
        <v>0</v>
      </c>
      <c r="Q2162" s="34">
        <f>[1]consoCURRENT!T44197</f>
        <v>0</v>
      </c>
      <c r="R2162" s="34">
        <f>[1]consoCURRENT!U44197</f>
        <v>0</v>
      </c>
      <c r="S2162" s="34">
        <f>[1]consoCURRENT!V44197</f>
        <v>0</v>
      </c>
      <c r="T2162" s="34">
        <f>[1]consoCURRENT!W44197</f>
        <v>0</v>
      </c>
      <c r="U2162" s="34">
        <f>[1]consoCURRENT!X44197</f>
        <v>0</v>
      </c>
      <c r="V2162" s="34">
        <f>[1]consoCURRENT!Y44197</f>
        <v>0</v>
      </c>
      <c r="W2162" s="34">
        <f>[1]consoCURRENT!Z44197</f>
        <v>0</v>
      </c>
      <c r="X2162" s="34">
        <f>[1]consoCURRENT!AA44197</f>
        <v>0</v>
      </c>
      <c r="Y2162" s="34">
        <f>[1]consoCURRENT!AB44197</f>
        <v>0</v>
      </c>
      <c r="Z2162" s="34">
        <f>SUM(M2162:Y2162)</f>
        <v>305479.61</v>
      </c>
      <c r="AA2162" s="34">
        <f>D2162-Z2162</f>
        <v>4819520.3899999997</v>
      </c>
      <c r="AB2162" s="41">
        <f>Z2162/D2162</f>
        <v>5.9605777560975605E-2</v>
      </c>
      <c r="AC2162" s="35"/>
      <c r="AE2162" s="37"/>
    </row>
    <row r="2163" spans="1:31" s="36" customFormat="1" ht="18" customHeight="1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0</v>
      </c>
      <c r="F2163" s="34">
        <f>[1]consoCURRENT!I44310</f>
        <v>0</v>
      </c>
      <c r="G2163" s="34">
        <f>[1]consoCURRENT!J44310</f>
        <v>0</v>
      </c>
      <c r="H2163" s="34">
        <f>[1]consoCURRENT!K44310</f>
        <v>0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0</v>
      </c>
      <c r="Q2163" s="34">
        <f>[1]consoCURRENT!T44310</f>
        <v>0</v>
      </c>
      <c r="R2163" s="34">
        <f>[1]consoCURRENT!U44310</f>
        <v>0</v>
      </c>
      <c r="S2163" s="34">
        <f>[1]consoCURRENT!V44310</f>
        <v>0</v>
      </c>
      <c r="T2163" s="34">
        <f>[1]consoCURRENT!W44310</f>
        <v>0</v>
      </c>
      <c r="U2163" s="34">
        <f>[1]consoCURRENT!X44310</f>
        <v>0</v>
      </c>
      <c r="V2163" s="34">
        <f>[1]consoCURRENT!Y44310</f>
        <v>0</v>
      </c>
      <c r="W2163" s="34">
        <f>[1]consoCURRENT!Z44310</f>
        <v>0</v>
      </c>
      <c r="X2163" s="34">
        <f>[1]consoCURRENT!AA44310</f>
        <v>0</v>
      </c>
      <c r="Y2163" s="34">
        <f>[1]consoCURRENT!AB44310</f>
        <v>0</v>
      </c>
      <c r="Z2163" s="34">
        <f>SUM(M2163:Y2163)</f>
        <v>0</v>
      </c>
      <c r="AA2163" s="34">
        <f>D2163-Z2163</f>
        <v>710000</v>
      </c>
      <c r="AB2163" s="41">
        <f>Z2163/D2163</f>
        <v>0</v>
      </c>
      <c r="AC2163" s="35"/>
      <c r="AE2163" s="37"/>
    </row>
    <row r="2164" spans="1:31" s="36" customFormat="1" ht="18" hidden="1" customHeight="1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>SUM(M2164:Y2164)</f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>SUM(M2165:Y2165)</f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>
      <c r="A2166" s="42" t="s">
        <v>38</v>
      </c>
      <c r="B2166" s="43">
        <f>SUM(B2162:B2165)</f>
        <v>5835000</v>
      </c>
      <c r="C2166" s="43">
        <f>SUM(C2162:C2165)</f>
        <v>0</v>
      </c>
      <c r="D2166" s="43">
        <f>SUM(D2162:D2165)</f>
        <v>5835000</v>
      </c>
      <c r="E2166" s="43">
        <f t="shared" ref="E2166:AA2166" si="481">SUM(E2162:E2165)</f>
        <v>305479.61</v>
      </c>
      <c r="F2166" s="43">
        <f t="shared" si="481"/>
        <v>0</v>
      </c>
      <c r="G2166" s="43">
        <f t="shared" si="481"/>
        <v>0</v>
      </c>
      <c r="H2166" s="43">
        <f t="shared" si="481"/>
        <v>0</v>
      </c>
      <c r="I2166" s="43">
        <f t="shared" si="481"/>
        <v>0</v>
      </c>
      <c r="J2166" s="43">
        <f t="shared" si="481"/>
        <v>0</v>
      </c>
      <c r="K2166" s="43">
        <f t="shared" si="481"/>
        <v>0</v>
      </c>
      <c r="L2166" s="43">
        <f t="shared" si="481"/>
        <v>0</v>
      </c>
      <c r="M2166" s="43">
        <f t="shared" si="481"/>
        <v>0</v>
      </c>
      <c r="N2166" s="43">
        <f t="shared" si="481"/>
        <v>305479.61</v>
      </c>
      <c r="O2166" s="43">
        <f t="shared" si="481"/>
        <v>0</v>
      </c>
      <c r="P2166" s="43">
        <f t="shared" si="481"/>
        <v>0</v>
      </c>
      <c r="Q2166" s="43">
        <f t="shared" si="481"/>
        <v>0</v>
      </c>
      <c r="R2166" s="43">
        <f t="shared" si="481"/>
        <v>0</v>
      </c>
      <c r="S2166" s="43">
        <f t="shared" si="481"/>
        <v>0</v>
      </c>
      <c r="T2166" s="43">
        <f t="shared" si="481"/>
        <v>0</v>
      </c>
      <c r="U2166" s="43">
        <f t="shared" si="481"/>
        <v>0</v>
      </c>
      <c r="V2166" s="43">
        <f t="shared" si="481"/>
        <v>0</v>
      </c>
      <c r="W2166" s="43">
        <f t="shared" si="481"/>
        <v>0</v>
      </c>
      <c r="X2166" s="43">
        <f t="shared" si="481"/>
        <v>0</v>
      </c>
      <c r="Y2166" s="43">
        <f t="shared" si="481"/>
        <v>0</v>
      </c>
      <c r="Z2166" s="43">
        <f t="shared" si="481"/>
        <v>305479.61</v>
      </c>
      <c r="AA2166" s="43">
        <f t="shared" si="481"/>
        <v>5529520.3899999997</v>
      </c>
      <c r="AB2166" s="44">
        <f>Z2166/D2166</f>
        <v>5.2352975149957154E-2</v>
      </c>
      <c r="AC2166" s="35"/>
      <c r="AE2166" s="37"/>
    </row>
    <row r="2167" spans="1:31" s="36" customFormat="1" ht="18" hidden="1" customHeight="1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>
      <c r="A2168" s="42" t="s">
        <v>40</v>
      </c>
      <c r="B2168" s="43">
        <f>B2167+B2166</f>
        <v>5835000</v>
      </c>
      <c r="C2168" s="43">
        <f>C2167+C2166</f>
        <v>0</v>
      </c>
      <c r="D2168" s="43">
        <f>D2167+D2166</f>
        <v>5835000</v>
      </c>
      <c r="E2168" s="43">
        <f t="shared" ref="E2168:AA2168" si="482">E2167+E2166</f>
        <v>305479.61</v>
      </c>
      <c r="F2168" s="43">
        <f t="shared" si="482"/>
        <v>0</v>
      </c>
      <c r="G2168" s="43">
        <f t="shared" si="482"/>
        <v>0</v>
      </c>
      <c r="H2168" s="43">
        <f t="shared" si="482"/>
        <v>0</v>
      </c>
      <c r="I2168" s="43">
        <f t="shared" si="482"/>
        <v>0</v>
      </c>
      <c r="J2168" s="43">
        <f t="shared" si="482"/>
        <v>0</v>
      </c>
      <c r="K2168" s="43">
        <f t="shared" si="482"/>
        <v>0</v>
      </c>
      <c r="L2168" s="43">
        <f t="shared" si="482"/>
        <v>0</v>
      </c>
      <c r="M2168" s="43">
        <f t="shared" si="482"/>
        <v>0</v>
      </c>
      <c r="N2168" s="43">
        <f t="shared" si="482"/>
        <v>305479.61</v>
      </c>
      <c r="O2168" s="43">
        <f t="shared" si="482"/>
        <v>0</v>
      </c>
      <c r="P2168" s="43">
        <f t="shared" si="482"/>
        <v>0</v>
      </c>
      <c r="Q2168" s="43">
        <f t="shared" si="482"/>
        <v>0</v>
      </c>
      <c r="R2168" s="43">
        <f t="shared" si="482"/>
        <v>0</v>
      </c>
      <c r="S2168" s="43">
        <f t="shared" si="482"/>
        <v>0</v>
      </c>
      <c r="T2168" s="43">
        <f t="shared" si="482"/>
        <v>0</v>
      </c>
      <c r="U2168" s="43">
        <f t="shared" si="482"/>
        <v>0</v>
      </c>
      <c r="V2168" s="43">
        <f t="shared" si="482"/>
        <v>0</v>
      </c>
      <c r="W2168" s="43">
        <f t="shared" si="482"/>
        <v>0</v>
      </c>
      <c r="X2168" s="43">
        <f t="shared" si="482"/>
        <v>0</v>
      </c>
      <c r="Y2168" s="43">
        <f t="shared" si="482"/>
        <v>0</v>
      </c>
      <c r="Z2168" s="43">
        <f t="shared" si="482"/>
        <v>305479.61</v>
      </c>
      <c r="AA2168" s="43">
        <f t="shared" si="482"/>
        <v>5529520.3899999997</v>
      </c>
      <c r="AB2168" s="44">
        <f>Z2168/D2168</f>
        <v>5.2352975149957154E-2</v>
      </c>
      <c r="AC2168" s="46"/>
      <c r="AE2168" s="37"/>
    </row>
    <row r="2169" spans="1:31" s="36" customFormat="1" ht="15" customHeight="1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>
      <c r="A2172" s="40" t="s">
        <v>34</v>
      </c>
      <c r="B2172" s="34">
        <f>[1]consoCURRENT!E44410</f>
        <v>5125000</v>
      </c>
      <c r="C2172" s="34">
        <f>[1]consoCURRENT!F44410</f>
        <v>0</v>
      </c>
      <c r="D2172" s="34">
        <f>[1]consoCURRENT!G44410</f>
        <v>5125000</v>
      </c>
      <c r="E2172" s="34">
        <f>[1]consoCURRENT!H44410</f>
        <v>333532.21999999997</v>
      </c>
      <c r="F2172" s="34">
        <f>[1]consoCURRENT!I44410</f>
        <v>0</v>
      </c>
      <c r="G2172" s="34">
        <f>[1]consoCURRENT!J44410</f>
        <v>0</v>
      </c>
      <c r="H2172" s="34">
        <f>[1]consoCURRENT!K44410</f>
        <v>0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333532.21999999997</v>
      </c>
      <c r="O2172" s="34">
        <f>[1]consoCURRENT!R44410</f>
        <v>0</v>
      </c>
      <c r="P2172" s="34">
        <f>[1]consoCURRENT!S44410</f>
        <v>0</v>
      </c>
      <c r="Q2172" s="34">
        <f>[1]consoCURRENT!T44410</f>
        <v>0</v>
      </c>
      <c r="R2172" s="34">
        <f>[1]consoCURRENT!U44410</f>
        <v>0</v>
      </c>
      <c r="S2172" s="34">
        <f>[1]consoCURRENT!V44410</f>
        <v>0</v>
      </c>
      <c r="T2172" s="34">
        <f>[1]consoCURRENT!W44410</f>
        <v>0</v>
      </c>
      <c r="U2172" s="34">
        <f>[1]consoCURRENT!X44410</f>
        <v>0</v>
      </c>
      <c r="V2172" s="34">
        <f>[1]consoCURRENT!Y44410</f>
        <v>0</v>
      </c>
      <c r="W2172" s="34">
        <f>[1]consoCURRENT!Z44410</f>
        <v>0</v>
      </c>
      <c r="X2172" s="34">
        <f>[1]consoCURRENT!AA44410</f>
        <v>0</v>
      </c>
      <c r="Y2172" s="34">
        <f>[1]consoCURRENT!AB44410</f>
        <v>0</v>
      </c>
      <c r="Z2172" s="34">
        <f>SUM(M2172:Y2172)</f>
        <v>333532.21999999997</v>
      </c>
      <c r="AA2172" s="34">
        <f>D2172-Z2172</f>
        <v>4791467.78</v>
      </c>
      <c r="AB2172" s="41">
        <f>Z2172/D2172</f>
        <v>6.5079457560975607E-2</v>
      </c>
      <c r="AC2172" s="35"/>
      <c r="AE2172" s="37"/>
    </row>
    <row r="2173" spans="1:31" s="36" customFormat="1" ht="18" customHeight="1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0</v>
      </c>
      <c r="F2173" s="34">
        <f>[1]consoCURRENT!I44523</f>
        <v>0</v>
      </c>
      <c r="G2173" s="34">
        <f>[1]consoCURRENT!J44523</f>
        <v>0</v>
      </c>
      <c r="H2173" s="34">
        <f>[1]consoCURRENT!K44523</f>
        <v>0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0</v>
      </c>
      <c r="O2173" s="34">
        <f>[1]consoCURRENT!R44523</f>
        <v>0</v>
      </c>
      <c r="P2173" s="34">
        <f>[1]consoCURRENT!S44523</f>
        <v>0</v>
      </c>
      <c r="Q2173" s="34">
        <f>[1]consoCURRENT!T44523</f>
        <v>0</v>
      </c>
      <c r="R2173" s="34">
        <f>[1]consoCURRENT!U44523</f>
        <v>0</v>
      </c>
      <c r="S2173" s="34">
        <f>[1]consoCURRENT!V44523</f>
        <v>0</v>
      </c>
      <c r="T2173" s="34">
        <f>[1]consoCURRENT!W44523</f>
        <v>0</v>
      </c>
      <c r="U2173" s="34">
        <f>[1]consoCURRENT!X44523</f>
        <v>0</v>
      </c>
      <c r="V2173" s="34">
        <f>[1]consoCURRENT!Y44523</f>
        <v>0</v>
      </c>
      <c r="W2173" s="34">
        <f>[1]consoCURRENT!Z44523</f>
        <v>0</v>
      </c>
      <c r="X2173" s="34">
        <f>[1]consoCURRENT!AA44523</f>
        <v>0</v>
      </c>
      <c r="Y2173" s="34">
        <f>[1]consoCURRENT!AB44523</f>
        <v>0</v>
      </c>
      <c r="Z2173" s="34">
        <f>SUM(M2173:Y2173)</f>
        <v>0</v>
      </c>
      <c r="AA2173" s="34">
        <f>D2173-Z2173</f>
        <v>710000</v>
      </c>
      <c r="AB2173" s="41">
        <f>Z2173/D2173</f>
        <v>0</v>
      </c>
      <c r="AC2173" s="35"/>
      <c r="AE2173" s="37"/>
    </row>
    <row r="2174" spans="1:31" s="36" customFormat="1" ht="18" hidden="1" customHeight="1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>SUM(M2174:Y2174)</f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>SUM(M2175:Y2175)</f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>
      <c r="A2176" s="42" t="s">
        <v>38</v>
      </c>
      <c r="B2176" s="43">
        <f>SUM(B2172:B2175)</f>
        <v>5835000</v>
      </c>
      <c r="C2176" s="43">
        <f>SUM(C2172:C2175)</f>
        <v>0</v>
      </c>
      <c r="D2176" s="43">
        <f>SUM(D2172:D2175)</f>
        <v>5835000</v>
      </c>
      <c r="E2176" s="43">
        <f t="shared" ref="E2176:AA2176" si="483">SUM(E2172:E2175)</f>
        <v>333532.21999999997</v>
      </c>
      <c r="F2176" s="43">
        <f t="shared" si="483"/>
        <v>0</v>
      </c>
      <c r="G2176" s="43">
        <f t="shared" si="483"/>
        <v>0</v>
      </c>
      <c r="H2176" s="43">
        <f t="shared" si="483"/>
        <v>0</v>
      </c>
      <c r="I2176" s="43">
        <f t="shared" si="483"/>
        <v>0</v>
      </c>
      <c r="J2176" s="43">
        <f t="shared" si="483"/>
        <v>0</v>
      </c>
      <c r="K2176" s="43">
        <f t="shared" si="483"/>
        <v>0</v>
      </c>
      <c r="L2176" s="43">
        <f t="shared" si="483"/>
        <v>0</v>
      </c>
      <c r="M2176" s="43">
        <f t="shared" si="483"/>
        <v>0</v>
      </c>
      <c r="N2176" s="43">
        <f t="shared" si="483"/>
        <v>333532.21999999997</v>
      </c>
      <c r="O2176" s="43">
        <f t="shared" si="483"/>
        <v>0</v>
      </c>
      <c r="P2176" s="43">
        <f t="shared" si="483"/>
        <v>0</v>
      </c>
      <c r="Q2176" s="43">
        <f t="shared" si="483"/>
        <v>0</v>
      </c>
      <c r="R2176" s="43">
        <f t="shared" si="483"/>
        <v>0</v>
      </c>
      <c r="S2176" s="43">
        <f t="shared" si="483"/>
        <v>0</v>
      </c>
      <c r="T2176" s="43">
        <f t="shared" si="483"/>
        <v>0</v>
      </c>
      <c r="U2176" s="43">
        <f t="shared" si="483"/>
        <v>0</v>
      </c>
      <c r="V2176" s="43">
        <f t="shared" si="483"/>
        <v>0</v>
      </c>
      <c r="W2176" s="43">
        <f t="shared" si="483"/>
        <v>0</v>
      </c>
      <c r="X2176" s="43">
        <f t="shared" si="483"/>
        <v>0</v>
      </c>
      <c r="Y2176" s="43">
        <f t="shared" si="483"/>
        <v>0</v>
      </c>
      <c r="Z2176" s="43">
        <f t="shared" si="483"/>
        <v>333532.21999999997</v>
      </c>
      <c r="AA2176" s="43">
        <f t="shared" si="483"/>
        <v>5501467.7800000003</v>
      </c>
      <c r="AB2176" s="44">
        <f>Z2176/D2176</f>
        <v>5.7160620394173085E-2</v>
      </c>
      <c r="AC2176" s="35"/>
      <c r="AE2176" s="37"/>
    </row>
    <row r="2177" spans="1:31" s="36" customFormat="1" ht="18" hidden="1" customHeight="1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>
      <c r="A2178" s="42" t="s">
        <v>40</v>
      </c>
      <c r="B2178" s="43">
        <f>B2177+B2176</f>
        <v>5835000</v>
      </c>
      <c r="C2178" s="43">
        <f>C2177+C2176</f>
        <v>0</v>
      </c>
      <c r="D2178" s="43">
        <f>D2177+D2176</f>
        <v>5835000</v>
      </c>
      <c r="E2178" s="43">
        <f t="shared" ref="E2178:AA2178" si="484">E2177+E2176</f>
        <v>333532.21999999997</v>
      </c>
      <c r="F2178" s="43">
        <f t="shared" si="484"/>
        <v>0</v>
      </c>
      <c r="G2178" s="43">
        <f t="shared" si="484"/>
        <v>0</v>
      </c>
      <c r="H2178" s="43">
        <f t="shared" si="484"/>
        <v>0</v>
      </c>
      <c r="I2178" s="43">
        <f t="shared" si="484"/>
        <v>0</v>
      </c>
      <c r="J2178" s="43">
        <f t="shared" si="484"/>
        <v>0</v>
      </c>
      <c r="K2178" s="43">
        <f t="shared" si="484"/>
        <v>0</v>
      </c>
      <c r="L2178" s="43">
        <f t="shared" si="484"/>
        <v>0</v>
      </c>
      <c r="M2178" s="43">
        <f t="shared" si="484"/>
        <v>0</v>
      </c>
      <c r="N2178" s="43">
        <f t="shared" si="484"/>
        <v>333532.21999999997</v>
      </c>
      <c r="O2178" s="43">
        <f t="shared" si="484"/>
        <v>0</v>
      </c>
      <c r="P2178" s="43">
        <f t="shared" si="484"/>
        <v>0</v>
      </c>
      <c r="Q2178" s="43">
        <f t="shared" si="484"/>
        <v>0</v>
      </c>
      <c r="R2178" s="43">
        <f t="shared" si="484"/>
        <v>0</v>
      </c>
      <c r="S2178" s="43">
        <f t="shared" si="484"/>
        <v>0</v>
      </c>
      <c r="T2178" s="43">
        <f t="shared" si="484"/>
        <v>0</v>
      </c>
      <c r="U2178" s="43">
        <f t="shared" si="484"/>
        <v>0</v>
      </c>
      <c r="V2178" s="43">
        <f t="shared" si="484"/>
        <v>0</v>
      </c>
      <c r="W2178" s="43">
        <f t="shared" si="484"/>
        <v>0</v>
      </c>
      <c r="X2178" s="43">
        <f t="shared" si="484"/>
        <v>0</v>
      </c>
      <c r="Y2178" s="43">
        <f t="shared" si="484"/>
        <v>0</v>
      </c>
      <c r="Z2178" s="43">
        <f t="shared" si="484"/>
        <v>333532.21999999997</v>
      </c>
      <c r="AA2178" s="43">
        <f t="shared" si="484"/>
        <v>5501467.7800000003</v>
      </c>
      <c r="AB2178" s="44">
        <f>Z2178/D2178</f>
        <v>5.7160620394173085E-2</v>
      </c>
      <c r="AC2178" s="46"/>
      <c r="AE2178" s="37"/>
    </row>
    <row r="2179" spans="1:31" s="36" customFormat="1" ht="15" customHeight="1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>
      <c r="A2182" s="40" t="s">
        <v>34</v>
      </c>
      <c r="B2182" s="34">
        <f>[1]consoCURRENT!E44623</f>
        <v>5125000</v>
      </c>
      <c r="C2182" s="34">
        <f>[1]consoCURRENT!F44623</f>
        <v>0</v>
      </c>
      <c r="D2182" s="34">
        <f>[1]consoCURRENT!G44623</f>
        <v>5125000</v>
      </c>
      <c r="E2182" s="34">
        <f>[1]consoCURRENT!H44623</f>
        <v>321233.33999999997</v>
      </c>
      <c r="F2182" s="34">
        <f>[1]consoCURRENT!I44623</f>
        <v>0</v>
      </c>
      <c r="G2182" s="34">
        <f>[1]consoCURRENT!J44623</f>
        <v>0</v>
      </c>
      <c r="H2182" s="34">
        <f>[1]consoCURRENT!K44623</f>
        <v>0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321233.33999999997</v>
      </c>
      <c r="O2182" s="34">
        <f>[1]consoCURRENT!R44623</f>
        <v>0</v>
      </c>
      <c r="P2182" s="34">
        <f>[1]consoCURRENT!S44623</f>
        <v>0</v>
      </c>
      <c r="Q2182" s="34">
        <f>[1]consoCURRENT!T44623</f>
        <v>0</v>
      </c>
      <c r="R2182" s="34">
        <f>[1]consoCURRENT!U44623</f>
        <v>0</v>
      </c>
      <c r="S2182" s="34">
        <f>[1]consoCURRENT!V44623</f>
        <v>0</v>
      </c>
      <c r="T2182" s="34">
        <f>[1]consoCURRENT!W44623</f>
        <v>0</v>
      </c>
      <c r="U2182" s="34">
        <f>[1]consoCURRENT!X44623</f>
        <v>0</v>
      </c>
      <c r="V2182" s="34">
        <f>[1]consoCURRENT!Y44623</f>
        <v>0</v>
      </c>
      <c r="W2182" s="34">
        <f>[1]consoCURRENT!Z44623</f>
        <v>0</v>
      </c>
      <c r="X2182" s="34">
        <f>[1]consoCURRENT!AA44623</f>
        <v>0</v>
      </c>
      <c r="Y2182" s="34">
        <f>[1]consoCURRENT!AB44623</f>
        <v>0</v>
      </c>
      <c r="Z2182" s="34">
        <f>SUM(M2182:Y2182)</f>
        <v>321233.33999999997</v>
      </c>
      <c r="AA2182" s="34">
        <f>D2182-Z2182</f>
        <v>4803766.66</v>
      </c>
      <c r="AB2182" s="41">
        <f>Z2182/D2182</f>
        <v>6.2679676097560963E-2</v>
      </c>
      <c r="AC2182" s="35"/>
      <c r="AE2182" s="37"/>
    </row>
    <row r="2183" spans="1:31" s="36" customFormat="1" ht="18" customHeight="1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6120.15</v>
      </c>
      <c r="F2183" s="34">
        <f>[1]consoCURRENT!I44736</f>
        <v>0</v>
      </c>
      <c r="G2183" s="34">
        <f>[1]consoCURRENT!J44736</f>
        <v>0</v>
      </c>
      <c r="H2183" s="34">
        <f>[1]consoCURRENT!K44736</f>
        <v>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6120.15</v>
      </c>
      <c r="O2183" s="34">
        <f>[1]consoCURRENT!R44736</f>
        <v>0</v>
      </c>
      <c r="P2183" s="34">
        <f>[1]consoCURRENT!S44736</f>
        <v>0</v>
      </c>
      <c r="Q2183" s="34">
        <f>[1]consoCURRENT!T44736</f>
        <v>0</v>
      </c>
      <c r="R2183" s="34">
        <f>[1]consoCURRENT!U44736</f>
        <v>0</v>
      </c>
      <c r="S2183" s="34">
        <f>[1]consoCURRENT!V44736</f>
        <v>0</v>
      </c>
      <c r="T2183" s="34">
        <f>[1]consoCURRENT!W44736</f>
        <v>0</v>
      </c>
      <c r="U2183" s="34">
        <f>[1]consoCURRENT!X44736</f>
        <v>0</v>
      </c>
      <c r="V2183" s="34">
        <f>[1]consoCURRENT!Y44736</f>
        <v>0</v>
      </c>
      <c r="W2183" s="34">
        <f>[1]consoCURRENT!Z44736</f>
        <v>0</v>
      </c>
      <c r="X2183" s="34">
        <f>[1]consoCURRENT!AA44736</f>
        <v>0</v>
      </c>
      <c r="Y2183" s="34">
        <f>[1]consoCURRENT!AB44736</f>
        <v>0</v>
      </c>
      <c r="Z2183" s="34">
        <f>SUM(M2183:Y2183)</f>
        <v>6120.15</v>
      </c>
      <c r="AA2183" s="34">
        <f>D2183-Z2183</f>
        <v>703879.85</v>
      </c>
      <c r="AB2183" s="41">
        <f>Z2183/D2183</f>
        <v>8.6199295774647879E-3</v>
      </c>
      <c r="AC2183" s="35"/>
      <c r="AE2183" s="37"/>
    </row>
    <row r="2184" spans="1:31" s="36" customFormat="1" ht="18" hidden="1" customHeight="1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>SUM(M2184:Y2184)</f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>SUM(M2185:Y2185)</f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>
      <c r="A2186" s="42" t="s">
        <v>38</v>
      </c>
      <c r="B2186" s="43">
        <f>SUM(B2182:B2185)</f>
        <v>5835000</v>
      </c>
      <c r="C2186" s="43">
        <f>SUM(C2182:C2185)</f>
        <v>0</v>
      </c>
      <c r="D2186" s="43">
        <f>SUM(D2182:D2185)</f>
        <v>5835000</v>
      </c>
      <c r="E2186" s="43">
        <f t="shared" ref="E2186:AA2186" si="485">SUM(E2182:E2185)</f>
        <v>327353.49</v>
      </c>
      <c r="F2186" s="43">
        <f t="shared" si="485"/>
        <v>0</v>
      </c>
      <c r="G2186" s="43">
        <f t="shared" si="485"/>
        <v>0</v>
      </c>
      <c r="H2186" s="43">
        <f t="shared" si="485"/>
        <v>0</v>
      </c>
      <c r="I2186" s="43">
        <f t="shared" si="485"/>
        <v>0</v>
      </c>
      <c r="J2186" s="43">
        <f t="shared" si="485"/>
        <v>0</v>
      </c>
      <c r="K2186" s="43">
        <f t="shared" si="485"/>
        <v>0</v>
      </c>
      <c r="L2186" s="43">
        <f t="shared" si="485"/>
        <v>0</v>
      </c>
      <c r="M2186" s="43">
        <f t="shared" si="485"/>
        <v>0</v>
      </c>
      <c r="N2186" s="43">
        <f t="shared" si="485"/>
        <v>327353.49</v>
      </c>
      <c r="O2186" s="43">
        <f t="shared" si="485"/>
        <v>0</v>
      </c>
      <c r="P2186" s="43">
        <f t="shared" si="485"/>
        <v>0</v>
      </c>
      <c r="Q2186" s="43">
        <f t="shared" si="485"/>
        <v>0</v>
      </c>
      <c r="R2186" s="43">
        <f t="shared" si="485"/>
        <v>0</v>
      </c>
      <c r="S2186" s="43">
        <f t="shared" si="485"/>
        <v>0</v>
      </c>
      <c r="T2186" s="43">
        <f t="shared" si="485"/>
        <v>0</v>
      </c>
      <c r="U2186" s="43">
        <f t="shared" si="485"/>
        <v>0</v>
      </c>
      <c r="V2186" s="43">
        <f t="shared" si="485"/>
        <v>0</v>
      </c>
      <c r="W2186" s="43">
        <f t="shared" si="485"/>
        <v>0</v>
      </c>
      <c r="X2186" s="43">
        <f t="shared" si="485"/>
        <v>0</v>
      </c>
      <c r="Y2186" s="43">
        <f t="shared" si="485"/>
        <v>0</v>
      </c>
      <c r="Z2186" s="43">
        <f t="shared" si="485"/>
        <v>327353.49</v>
      </c>
      <c r="AA2186" s="43">
        <f t="shared" si="485"/>
        <v>5507646.5099999998</v>
      </c>
      <c r="AB2186" s="44">
        <f>Z2186/D2186</f>
        <v>5.6101712082262209E-2</v>
      </c>
      <c r="AC2186" s="35"/>
      <c r="AE2186" s="37"/>
    </row>
    <row r="2187" spans="1:31" s="36" customFormat="1" ht="18" hidden="1" customHeight="1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>
      <c r="A2188" s="42" t="s">
        <v>40</v>
      </c>
      <c r="B2188" s="43">
        <f>B2187+B2186</f>
        <v>5835000</v>
      </c>
      <c r="C2188" s="43">
        <f>C2187+C2186</f>
        <v>0</v>
      </c>
      <c r="D2188" s="43">
        <f>D2187+D2186</f>
        <v>5835000</v>
      </c>
      <c r="E2188" s="43">
        <f t="shared" ref="E2188:AA2188" si="486">E2187+E2186</f>
        <v>327353.49</v>
      </c>
      <c r="F2188" s="43">
        <f t="shared" si="486"/>
        <v>0</v>
      </c>
      <c r="G2188" s="43">
        <f t="shared" si="486"/>
        <v>0</v>
      </c>
      <c r="H2188" s="43">
        <f t="shared" si="486"/>
        <v>0</v>
      </c>
      <c r="I2188" s="43">
        <f t="shared" si="486"/>
        <v>0</v>
      </c>
      <c r="J2188" s="43">
        <f t="shared" si="486"/>
        <v>0</v>
      </c>
      <c r="K2188" s="43">
        <f t="shared" si="486"/>
        <v>0</v>
      </c>
      <c r="L2188" s="43">
        <f t="shared" si="486"/>
        <v>0</v>
      </c>
      <c r="M2188" s="43">
        <f t="shared" si="486"/>
        <v>0</v>
      </c>
      <c r="N2188" s="43">
        <f t="shared" si="486"/>
        <v>327353.49</v>
      </c>
      <c r="O2188" s="43">
        <f t="shared" si="486"/>
        <v>0</v>
      </c>
      <c r="P2188" s="43">
        <f t="shared" si="486"/>
        <v>0</v>
      </c>
      <c r="Q2188" s="43">
        <f t="shared" si="486"/>
        <v>0</v>
      </c>
      <c r="R2188" s="43">
        <f t="shared" si="486"/>
        <v>0</v>
      </c>
      <c r="S2188" s="43">
        <f t="shared" si="486"/>
        <v>0</v>
      </c>
      <c r="T2188" s="43">
        <f t="shared" si="486"/>
        <v>0</v>
      </c>
      <c r="U2188" s="43">
        <f t="shared" si="486"/>
        <v>0</v>
      </c>
      <c r="V2188" s="43">
        <f t="shared" si="486"/>
        <v>0</v>
      </c>
      <c r="W2188" s="43">
        <f t="shared" si="486"/>
        <v>0</v>
      </c>
      <c r="X2188" s="43">
        <f t="shared" si="486"/>
        <v>0</v>
      </c>
      <c r="Y2188" s="43">
        <f t="shared" si="486"/>
        <v>0</v>
      </c>
      <c r="Z2188" s="43">
        <f t="shared" si="486"/>
        <v>327353.49</v>
      </c>
      <c r="AA2188" s="43">
        <f t="shared" si="486"/>
        <v>5507646.5099999998</v>
      </c>
      <c r="AB2188" s="44">
        <f>Z2188/D2188</f>
        <v>5.6101712082262209E-2</v>
      </c>
      <c r="AC2188" s="46"/>
      <c r="AE2188" s="37"/>
    </row>
    <row r="2189" spans="1:31" s="36" customFormat="1" ht="15" customHeight="1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>
      <c r="A2192" s="40" t="s">
        <v>34</v>
      </c>
      <c r="B2192" s="34">
        <f>[1]consoCURRENT!E44836</f>
        <v>5296000</v>
      </c>
      <c r="C2192" s="34">
        <f>[1]consoCURRENT!F44836</f>
        <v>0</v>
      </c>
      <c r="D2192" s="34">
        <f>[1]consoCURRENT!G44836</f>
        <v>5296000</v>
      </c>
      <c r="E2192" s="34">
        <f>[1]consoCURRENT!H44836</f>
        <v>318074.51999999996</v>
      </c>
      <c r="F2192" s="34">
        <f>[1]consoCURRENT!I44836</f>
        <v>0</v>
      </c>
      <c r="G2192" s="34">
        <f>[1]consoCURRENT!J44836</f>
        <v>0</v>
      </c>
      <c r="H2192" s="34">
        <f>[1]consoCURRENT!K44836</f>
        <v>0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318074.51999999996</v>
      </c>
      <c r="O2192" s="34">
        <f>[1]consoCURRENT!R44836</f>
        <v>0</v>
      </c>
      <c r="P2192" s="34">
        <f>[1]consoCURRENT!S44836</f>
        <v>0</v>
      </c>
      <c r="Q2192" s="34">
        <f>[1]consoCURRENT!T44836</f>
        <v>0</v>
      </c>
      <c r="R2192" s="34">
        <f>[1]consoCURRENT!U44836</f>
        <v>0</v>
      </c>
      <c r="S2192" s="34">
        <f>[1]consoCURRENT!V44836</f>
        <v>0</v>
      </c>
      <c r="T2192" s="34">
        <f>[1]consoCURRENT!W44836</f>
        <v>0</v>
      </c>
      <c r="U2192" s="34">
        <f>[1]consoCURRENT!X44836</f>
        <v>0</v>
      </c>
      <c r="V2192" s="34">
        <f>[1]consoCURRENT!Y44836</f>
        <v>0</v>
      </c>
      <c r="W2192" s="34">
        <f>[1]consoCURRENT!Z44836</f>
        <v>0</v>
      </c>
      <c r="X2192" s="34">
        <f>[1]consoCURRENT!AA44836</f>
        <v>0</v>
      </c>
      <c r="Y2192" s="34">
        <f>[1]consoCURRENT!AB44836</f>
        <v>0</v>
      </c>
      <c r="Z2192" s="34">
        <f>SUM(M2192:Y2192)</f>
        <v>318074.51999999996</v>
      </c>
      <c r="AA2192" s="34">
        <f>D2192-Z2192</f>
        <v>4977925.4800000004</v>
      </c>
      <c r="AB2192" s="41">
        <f>Z2192/D2192</f>
        <v>6.0059388217522651E-2</v>
      </c>
      <c r="AC2192" s="35"/>
      <c r="AE2192" s="37"/>
    </row>
    <row r="2193" spans="1:31" s="36" customFormat="1" ht="18" customHeight="1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0</v>
      </c>
      <c r="F2193" s="34">
        <f>[1]consoCURRENT!I44949</f>
        <v>0</v>
      </c>
      <c r="G2193" s="34">
        <f>[1]consoCURRENT!J44949</f>
        <v>0</v>
      </c>
      <c r="H2193" s="34">
        <f>[1]consoCURRENT!K44949</f>
        <v>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0</v>
      </c>
      <c r="P2193" s="34">
        <f>[1]consoCURRENT!S44949</f>
        <v>0</v>
      </c>
      <c r="Q2193" s="34">
        <f>[1]consoCURRENT!T44949</f>
        <v>0</v>
      </c>
      <c r="R2193" s="34">
        <f>[1]consoCURRENT!U44949</f>
        <v>0</v>
      </c>
      <c r="S2193" s="34">
        <f>[1]consoCURRENT!V44949</f>
        <v>0</v>
      </c>
      <c r="T2193" s="34">
        <f>[1]consoCURRENT!W44949</f>
        <v>0</v>
      </c>
      <c r="U2193" s="34">
        <f>[1]consoCURRENT!X44949</f>
        <v>0</v>
      </c>
      <c r="V2193" s="34">
        <f>[1]consoCURRENT!Y44949</f>
        <v>0</v>
      </c>
      <c r="W2193" s="34">
        <f>[1]consoCURRENT!Z44949</f>
        <v>0</v>
      </c>
      <c r="X2193" s="34">
        <f>[1]consoCURRENT!AA44949</f>
        <v>0</v>
      </c>
      <c r="Y2193" s="34">
        <f>[1]consoCURRENT!AB44949</f>
        <v>0</v>
      </c>
      <c r="Z2193" s="34">
        <f>SUM(M2193:Y2193)</f>
        <v>0</v>
      </c>
      <c r="AA2193" s="34">
        <f>D2193-Z2193</f>
        <v>710000</v>
      </c>
      <c r="AB2193" s="41">
        <f>Z2193/D2193</f>
        <v>0</v>
      </c>
      <c r="AC2193" s="35"/>
      <c r="AE2193" s="37"/>
    </row>
    <row r="2194" spans="1:31" s="36" customFormat="1" ht="18" hidden="1" customHeight="1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>SUM(M2194:Y2194)</f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>SUM(M2195:Y2195)</f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>
      <c r="A2196" s="42" t="s">
        <v>38</v>
      </c>
      <c r="B2196" s="43">
        <f>SUM(B2192:B2195)</f>
        <v>6006000</v>
      </c>
      <c r="C2196" s="43">
        <f>SUM(C2192:C2195)</f>
        <v>0</v>
      </c>
      <c r="D2196" s="43">
        <f>SUM(D2192:D2195)</f>
        <v>6006000</v>
      </c>
      <c r="E2196" s="43">
        <f t="shared" ref="E2196:AA2196" si="487">SUM(E2192:E2195)</f>
        <v>318074.51999999996</v>
      </c>
      <c r="F2196" s="43">
        <f t="shared" si="487"/>
        <v>0</v>
      </c>
      <c r="G2196" s="43">
        <f t="shared" si="487"/>
        <v>0</v>
      </c>
      <c r="H2196" s="43">
        <f t="shared" si="487"/>
        <v>0</v>
      </c>
      <c r="I2196" s="43">
        <f t="shared" si="487"/>
        <v>0</v>
      </c>
      <c r="J2196" s="43">
        <f t="shared" si="487"/>
        <v>0</v>
      </c>
      <c r="K2196" s="43">
        <f t="shared" si="487"/>
        <v>0</v>
      </c>
      <c r="L2196" s="43">
        <f t="shared" si="487"/>
        <v>0</v>
      </c>
      <c r="M2196" s="43">
        <f t="shared" si="487"/>
        <v>0</v>
      </c>
      <c r="N2196" s="43">
        <f t="shared" si="487"/>
        <v>318074.51999999996</v>
      </c>
      <c r="O2196" s="43">
        <f t="shared" si="487"/>
        <v>0</v>
      </c>
      <c r="P2196" s="43">
        <f t="shared" si="487"/>
        <v>0</v>
      </c>
      <c r="Q2196" s="43">
        <f t="shared" si="487"/>
        <v>0</v>
      </c>
      <c r="R2196" s="43">
        <f t="shared" si="487"/>
        <v>0</v>
      </c>
      <c r="S2196" s="43">
        <f t="shared" si="487"/>
        <v>0</v>
      </c>
      <c r="T2196" s="43">
        <f t="shared" si="487"/>
        <v>0</v>
      </c>
      <c r="U2196" s="43">
        <f t="shared" si="487"/>
        <v>0</v>
      </c>
      <c r="V2196" s="43">
        <f t="shared" si="487"/>
        <v>0</v>
      </c>
      <c r="W2196" s="43">
        <f t="shared" si="487"/>
        <v>0</v>
      </c>
      <c r="X2196" s="43">
        <f t="shared" si="487"/>
        <v>0</v>
      </c>
      <c r="Y2196" s="43">
        <f t="shared" si="487"/>
        <v>0</v>
      </c>
      <c r="Z2196" s="43">
        <f t="shared" si="487"/>
        <v>318074.51999999996</v>
      </c>
      <c r="AA2196" s="43">
        <f t="shared" si="487"/>
        <v>5687925.4800000004</v>
      </c>
      <c r="AB2196" s="44">
        <f>Z2196/D2196</f>
        <v>5.2959460539460532E-2</v>
      </c>
      <c r="AC2196" s="35"/>
      <c r="AE2196" s="37"/>
    </row>
    <row r="2197" spans="1:31" s="36" customFormat="1" ht="18" hidden="1" customHeight="1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>
      <c r="A2198" s="42" t="s">
        <v>40</v>
      </c>
      <c r="B2198" s="43">
        <f>B2197+B2196</f>
        <v>6006000</v>
      </c>
      <c r="C2198" s="43">
        <f>C2197+C2196</f>
        <v>0</v>
      </c>
      <c r="D2198" s="43">
        <f>D2197+D2196</f>
        <v>6006000</v>
      </c>
      <c r="E2198" s="43">
        <f t="shared" ref="E2198:AA2198" si="488">E2197+E2196</f>
        <v>318074.51999999996</v>
      </c>
      <c r="F2198" s="43">
        <f t="shared" si="488"/>
        <v>0</v>
      </c>
      <c r="G2198" s="43">
        <f t="shared" si="488"/>
        <v>0</v>
      </c>
      <c r="H2198" s="43">
        <f t="shared" si="488"/>
        <v>0</v>
      </c>
      <c r="I2198" s="43">
        <f t="shared" si="488"/>
        <v>0</v>
      </c>
      <c r="J2198" s="43">
        <f t="shared" si="488"/>
        <v>0</v>
      </c>
      <c r="K2198" s="43">
        <f t="shared" si="488"/>
        <v>0</v>
      </c>
      <c r="L2198" s="43">
        <f t="shared" si="488"/>
        <v>0</v>
      </c>
      <c r="M2198" s="43">
        <f t="shared" si="488"/>
        <v>0</v>
      </c>
      <c r="N2198" s="43">
        <f t="shared" si="488"/>
        <v>318074.51999999996</v>
      </c>
      <c r="O2198" s="43">
        <f t="shared" si="488"/>
        <v>0</v>
      </c>
      <c r="P2198" s="43">
        <f t="shared" si="488"/>
        <v>0</v>
      </c>
      <c r="Q2198" s="43">
        <f t="shared" si="488"/>
        <v>0</v>
      </c>
      <c r="R2198" s="43">
        <f t="shared" si="488"/>
        <v>0</v>
      </c>
      <c r="S2198" s="43">
        <f t="shared" si="488"/>
        <v>0</v>
      </c>
      <c r="T2198" s="43">
        <f t="shared" si="488"/>
        <v>0</v>
      </c>
      <c r="U2198" s="43">
        <f t="shared" si="488"/>
        <v>0</v>
      </c>
      <c r="V2198" s="43">
        <f t="shared" si="488"/>
        <v>0</v>
      </c>
      <c r="W2198" s="43">
        <f t="shared" si="488"/>
        <v>0</v>
      </c>
      <c r="X2198" s="43">
        <f t="shared" si="488"/>
        <v>0</v>
      </c>
      <c r="Y2198" s="43">
        <f t="shared" si="488"/>
        <v>0</v>
      </c>
      <c r="Z2198" s="43">
        <f t="shared" si="488"/>
        <v>318074.51999999996</v>
      </c>
      <c r="AA2198" s="43">
        <f t="shared" si="488"/>
        <v>5687925.4800000004</v>
      </c>
      <c r="AB2198" s="44">
        <f>Z2198/D2198</f>
        <v>5.2959460539460532E-2</v>
      </c>
      <c r="AC2198" s="46"/>
      <c r="AE2198" s="37"/>
    </row>
    <row r="2199" spans="1:31" s="36" customFormat="1" ht="15" customHeight="1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>
      <c r="A2202" s="40" t="s">
        <v>34</v>
      </c>
      <c r="B2202" s="34">
        <f>[1]consoCURRENT!E45049</f>
        <v>5125000</v>
      </c>
      <c r="C2202" s="34">
        <f>[1]consoCURRENT!F45049</f>
        <v>0</v>
      </c>
      <c r="D2202" s="34">
        <f>[1]consoCURRENT!G45049</f>
        <v>5125000</v>
      </c>
      <c r="E2202" s="34">
        <f>[1]consoCURRENT!H45049</f>
        <v>192043.97</v>
      </c>
      <c r="F2202" s="34">
        <f>[1]consoCURRENT!I45049</f>
        <v>0</v>
      </c>
      <c r="G2202" s="34">
        <f>[1]consoCURRENT!J45049</f>
        <v>0</v>
      </c>
      <c r="H2202" s="34">
        <f>[1]consoCURRENT!K45049</f>
        <v>0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192043.97</v>
      </c>
      <c r="O2202" s="34">
        <f>[1]consoCURRENT!R45049</f>
        <v>0</v>
      </c>
      <c r="P2202" s="34">
        <f>[1]consoCURRENT!S45049</f>
        <v>0</v>
      </c>
      <c r="Q2202" s="34">
        <f>[1]consoCURRENT!T45049</f>
        <v>0</v>
      </c>
      <c r="R2202" s="34">
        <f>[1]consoCURRENT!U45049</f>
        <v>0</v>
      </c>
      <c r="S2202" s="34">
        <f>[1]consoCURRENT!V45049</f>
        <v>0</v>
      </c>
      <c r="T2202" s="34">
        <f>[1]consoCURRENT!W45049</f>
        <v>0</v>
      </c>
      <c r="U2202" s="34">
        <f>[1]consoCURRENT!X45049</f>
        <v>0</v>
      </c>
      <c r="V2202" s="34">
        <f>[1]consoCURRENT!Y45049</f>
        <v>0</v>
      </c>
      <c r="W2202" s="34">
        <f>[1]consoCURRENT!Z45049</f>
        <v>0</v>
      </c>
      <c r="X2202" s="34">
        <f>[1]consoCURRENT!AA45049</f>
        <v>0</v>
      </c>
      <c r="Y2202" s="34">
        <f>[1]consoCURRENT!AB45049</f>
        <v>0</v>
      </c>
      <c r="Z2202" s="34">
        <f>SUM(M2202:Y2202)</f>
        <v>192043.97</v>
      </c>
      <c r="AA2202" s="34">
        <f>D2202-Z2202</f>
        <v>4932956.03</v>
      </c>
      <c r="AB2202" s="41">
        <f>Z2202/D2202</f>
        <v>3.7471994146341461E-2</v>
      </c>
      <c r="AC2202" s="35"/>
      <c r="AE2202" s="37"/>
    </row>
    <row r="2203" spans="1:31" s="36" customFormat="1" ht="18" customHeight="1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0</v>
      </c>
      <c r="F2203" s="34">
        <f>[1]consoCURRENT!I45162</f>
        <v>0</v>
      </c>
      <c r="G2203" s="34">
        <f>[1]consoCURRENT!J45162</f>
        <v>0</v>
      </c>
      <c r="H2203" s="34">
        <f>[1]consoCURRENT!K45162</f>
        <v>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0</v>
      </c>
      <c r="O2203" s="34">
        <f>[1]consoCURRENT!R45162</f>
        <v>0</v>
      </c>
      <c r="P2203" s="34">
        <f>[1]consoCURRENT!S45162</f>
        <v>0</v>
      </c>
      <c r="Q2203" s="34">
        <f>[1]consoCURRENT!T45162</f>
        <v>0</v>
      </c>
      <c r="R2203" s="34">
        <f>[1]consoCURRENT!U45162</f>
        <v>0</v>
      </c>
      <c r="S2203" s="34">
        <f>[1]consoCURRENT!V45162</f>
        <v>0</v>
      </c>
      <c r="T2203" s="34">
        <f>[1]consoCURRENT!W45162</f>
        <v>0</v>
      </c>
      <c r="U2203" s="34">
        <f>[1]consoCURRENT!X45162</f>
        <v>0</v>
      </c>
      <c r="V2203" s="34">
        <f>[1]consoCURRENT!Y45162</f>
        <v>0</v>
      </c>
      <c r="W2203" s="34">
        <f>[1]consoCURRENT!Z45162</f>
        <v>0</v>
      </c>
      <c r="X2203" s="34">
        <f>[1]consoCURRENT!AA45162</f>
        <v>0</v>
      </c>
      <c r="Y2203" s="34">
        <f>[1]consoCURRENT!AB45162</f>
        <v>0</v>
      </c>
      <c r="Z2203" s="34">
        <f>SUM(M2203:Y2203)</f>
        <v>0</v>
      </c>
      <c r="AA2203" s="34">
        <f>D2203-Z2203</f>
        <v>710000</v>
      </c>
      <c r="AB2203" s="41">
        <f>Z2203/D2203</f>
        <v>0</v>
      </c>
      <c r="AC2203" s="35"/>
      <c r="AE2203" s="37"/>
    </row>
    <row r="2204" spans="1:31" s="36" customFormat="1" ht="18" hidden="1" customHeight="1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>SUM(M2204:Y2204)</f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>SUM(M2205:Y2205)</f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>
      <c r="A2206" s="42" t="s">
        <v>38</v>
      </c>
      <c r="B2206" s="43">
        <f>SUM(B2202:B2205)</f>
        <v>5835000</v>
      </c>
      <c r="C2206" s="43">
        <f>SUM(C2202:C2205)</f>
        <v>0</v>
      </c>
      <c r="D2206" s="43">
        <f>SUM(D2202:D2205)</f>
        <v>5835000</v>
      </c>
      <c r="E2206" s="43">
        <f t="shared" ref="E2206:AA2206" si="489">SUM(E2202:E2205)</f>
        <v>192043.97</v>
      </c>
      <c r="F2206" s="43">
        <f t="shared" si="489"/>
        <v>0</v>
      </c>
      <c r="G2206" s="43">
        <f t="shared" si="489"/>
        <v>0</v>
      </c>
      <c r="H2206" s="43">
        <f t="shared" si="489"/>
        <v>0</v>
      </c>
      <c r="I2206" s="43">
        <f t="shared" si="489"/>
        <v>0</v>
      </c>
      <c r="J2206" s="43">
        <f t="shared" si="489"/>
        <v>0</v>
      </c>
      <c r="K2206" s="43">
        <f t="shared" si="489"/>
        <v>0</v>
      </c>
      <c r="L2206" s="43">
        <f t="shared" si="489"/>
        <v>0</v>
      </c>
      <c r="M2206" s="43">
        <f t="shared" si="489"/>
        <v>0</v>
      </c>
      <c r="N2206" s="43">
        <f t="shared" si="489"/>
        <v>192043.97</v>
      </c>
      <c r="O2206" s="43">
        <f t="shared" si="489"/>
        <v>0</v>
      </c>
      <c r="P2206" s="43">
        <f t="shared" si="489"/>
        <v>0</v>
      </c>
      <c r="Q2206" s="43">
        <f t="shared" si="489"/>
        <v>0</v>
      </c>
      <c r="R2206" s="43">
        <f t="shared" si="489"/>
        <v>0</v>
      </c>
      <c r="S2206" s="43">
        <f t="shared" si="489"/>
        <v>0</v>
      </c>
      <c r="T2206" s="43">
        <f t="shared" si="489"/>
        <v>0</v>
      </c>
      <c r="U2206" s="43">
        <f t="shared" si="489"/>
        <v>0</v>
      </c>
      <c r="V2206" s="43">
        <f t="shared" si="489"/>
        <v>0</v>
      </c>
      <c r="W2206" s="43">
        <f t="shared" si="489"/>
        <v>0</v>
      </c>
      <c r="X2206" s="43">
        <f t="shared" si="489"/>
        <v>0</v>
      </c>
      <c r="Y2206" s="43">
        <f t="shared" si="489"/>
        <v>0</v>
      </c>
      <c r="Z2206" s="43">
        <f t="shared" si="489"/>
        <v>192043.97</v>
      </c>
      <c r="AA2206" s="43">
        <f t="shared" si="489"/>
        <v>5642956.0300000003</v>
      </c>
      <c r="AB2206" s="44">
        <f>Z2206/D2206</f>
        <v>3.2912419880034273E-2</v>
      </c>
      <c r="AC2206" s="35"/>
      <c r="AE2206" s="37"/>
    </row>
    <row r="2207" spans="1:31" s="36" customFormat="1" ht="18" hidden="1" customHeight="1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>
      <c r="A2208" s="42" t="s">
        <v>40</v>
      </c>
      <c r="B2208" s="43">
        <f>B2207+B2206</f>
        <v>5835000</v>
      </c>
      <c r="C2208" s="43">
        <f>C2207+C2206</f>
        <v>0</v>
      </c>
      <c r="D2208" s="43">
        <f>D2207+D2206</f>
        <v>5835000</v>
      </c>
      <c r="E2208" s="43">
        <f t="shared" ref="E2208:AA2208" si="490">E2207+E2206</f>
        <v>192043.97</v>
      </c>
      <c r="F2208" s="43">
        <f t="shared" si="490"/>
        <v>0</v>
      </c>
      <c r="G2208" s="43">
        <f t="shared" si="490"/>
        <v>0</v>
      </c>
      <c r="H2208" s="43">
        <f t="shared" si="490"/>
        <v>0</v>
      </c>
      <c r="I2208" s="43">
        <f t="shared" si="490"/>
        <v>0</v>
      </c>
      <c r="J2208" s="43">
        <f t="shared" si="490"/>
        <v>0</v>
      </c>
      <c r="K2208" s="43">
        <f t="shared" si="490"/>
        <v>0</v>
      </c>
      <c r="L2208" s="43">
        <f t="shared" si="490"/>
        <v>0</v>
      </c>
      <c r="M2208" s="43">
        <f t="shared" si="490"/>
        <v>0</v>
      </c>
      <c r="N2208" s="43">
        <f t="shared" si="490"/>
        <v>192043.97</v>
      </c>
      <c r="O2208" s="43">
        <f t="shared" si="490"/>
        <v>0</v>
      </c>
      <c r="P2208" s="43">
        <f t="shared" si="490"/>
        <v>0</v>
      </c>
      <c r="Q2208" s="43">
        <f t="shared" si="490"/>
        <v>0</v>
      </c>
      <c r="R2208" s="43">
        <f t="shared" si="490"/>
        <v>0</v>
      </c>
      <c r="S2208" s="43">
        <f t="shared" si="490"/>
        <v>0</v>
      </c>
      <c r="T2208" s="43">
        <f t="shared" si="490"/>
        <v>0</v>
      </c>
      <c r="U2208" s="43">
        <f t="shared" si="490"/>
        <v>0</v>
      </c>
      <c r="V2208" s="43">
        <f t="shared" si="490"/>
        <v>0</v>
      </c>
      <c r="W2208" s="43">
        <f t="shared" si="490"/>
        <v>0</v>
      </c>
      <c r="X2208" s="43">
        <f t="shared" si="490"/>
        <v>0</v>
      </c>
      <c r="Y2208" s="43">
        <f t="shared" si="490"/>
        <v>0</v>
      </c>
      <c r="Z2208" s="43">
        <f t="shared" si="490"/>
        <v>192043.97</v>
      </c>
      <c r="AA2208" s="43">
        <f t="shared" si="490"/>
        <v>5642956.0300000003</v>
      </c>
      <c r="AB2208" s="44">
        <f>Z2208/D2208</f>
        <v>3.2912419880034273E-2</v>
      </c>
      <c r="AC2208" s="46"/>
      <c r="AE2208" s="37"/>
    </row>
    <row r="2209" spans="1:31" s="36" customFormat="1" ht="15" customHeight="1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1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>
      <c r="A2212" s="40" t="s">
        <v>34</v>
      </c>
      <c r="B2212" s="34">
        <f>[1]consoCURRENT!E45262</f>
        <v>5276000</v>
      </c>
      <c r="C2212" s="34">
        <f>[1]consoCURRENT!F45262</f>
        <v>0</v>
      </c>
      <c r="D2212" s="34">
        <f>[1]consoCURRENT!G45262</f>
        <v>5276000</v>
      </c>
      <c r="E2212" s="34">
        <f>[1]consoCURRENT!H45262</f>
        <v>353220.37</v>
      </c>
      <c r="F2212" s="34">
        <f>[1]consoCURRENT!I45262</f>
        <v>0</v>
      </c>
      <c r="G2212" s="34">
        <f>[1]consoCURRENT!J45262</f>
        <v>0</v>
      </c>
      <c r="H2212" s="34">
        <f>[1]consoCURRENT!K45262</f>
        <v>0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353220.37</v>
      </c>
      <c r="O2212" s="34">
        <f>[1]consoCURRENT!R45262</f>
        <v>0</v>
      </c>
      <c r="P2212" s="34">
        <f>[1]consoCURRENT!S45262</f>
        <v>0</v>
      </c>
      <c r="Q2212" s="34">
        <f>[1]consoCURRENT!T45262</f>
        <v>0</v>
      </c>
      <c r="R2212" s="34">
        <f>[1]consoCURRENT!U45262</f>
        <v>0</v>
      </c>
      <c r="S2212" s="34">
        <f>[1]consoCURRENT!V45262</f>
        <v>0</v>
      </c>
      <c r="T2212" s="34">
        <f>[1]consoCURRENT!W45262</f>
        <v>0</v>
      </c>
      <c r="U2212" s="34">
        <f>[1]consoCURRENT!X45262</f>
        <v>0</v>
      </c>
      <c r="V2212" s="34">
        <f>[1]consoCURRENT!Y45262</f>
        <v>0</v>
      </c>
      <c r="W2212" s="34">
        <f>[1]consoCURRENT!Z45262</f>
        <v>0</v>
      </c>
      <c r="X2212" s="34">
        <f>[1]consoCURRENT!AA45262</f>
        <v>0</v>
      </c>
      <c r="Y2212" s="34">
        <f>[1]consoCURRENT!AB45262</f>
        <v>0</v>
      </c>
      <c r="Z2212" s="34">
        <f>SUM(M2212:Y2212)</f>
        <v>353220.37</v>
      </c>
      <c r="AA2212" s="34">
        <f>D2212-Z2212</f>
        <v>4922779.63</v>
      </c>
      <c r="AB2212" s="41">
        <f>Z2212/D2212</f>
        <v>6.6948515921152391E-2</v>
      </c>
      <c r="AC2212" s="35"/>
      <c r="AE2212" s="37"/>
    </row>
    <row r="2213" spans="1:31" s="36" customFormat="1" ht="18" customHeight="1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69514</v>
      </c>
      <c r="F2213" s="34">
        <f>[1]consoCURRENT!I45375</f>
        <v>0</v>
      </c>
      <c r="G2213" s="34">
        <f>[1]consoCURRENT!J45375</f>
        <v>0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69514</v>
      </c>
      <c r="O2213" s="34">
        <f>[1]consoCURRENT!R45375</f>
        <v>0</v>
      </c>
      <c r="P2213" s="34">
        <f>[1]consoCURRENT!S45375</f>
        <v>0</v>
      </c>
      <c r="Q2213" s="34">
        <f>[1]consoCURRENT!T45375</f>
        <v>0</v>
      </c>
      <c r="R2213" s="34">
        <f>[1]consoCURRENT!U45375</f>
        <v>0</v>
      </c>
      <c r="S2213" s="34">
        <f>[1]consoCURRENT!V45375</f>
        <v>0</v>
      </c>
      <c r="T2213" s="34">
        <f>[1]consoCURRENT!W45375</f>
        <v>0</v>
      </c>
      <c r="U2213" s="34">
        <f>[1]consoCURRENT!X45375</f>
        <v>0</v>
      </c>
      <c r="V2213" s="34">
        <f>[1]consoCURRENT!Y45375</f>
        <v>0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>SUM(M2213:Y2213)</f>
        <v>69514</v>
      </c>
      <c r="AA2213" s="34">
        <f>D2213-Z2213</f>
        <v>640486</v>
      </c>
      <c r="AB2213" s="41">
        <f>Z2213/D2213</f>
        <v>9.790704225352112E-2</v>
      </c>
      <c r="AC2213" s="35"/>
      <c r="AE2213" s="37"/>
    </row>
    <row r="2214" spans="1:31" s="36" customFormat="1" ht="18" hidden="1" customHeight="1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>SUM(M2214:Y2214)</f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>SUM(M2215:Y2215)</f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>
      <c r="A2216" s="42" t="s">
        <v>38</v>
      </c>
      <c r="B2216" s="43">
        <f>SUM(B2212:B2215)</f>
        <v>5986000</v>
      </c>
      <c r="C2216" s="43">
        <f>SUM(C2212:C2215)</f>
        <v>0</v>
      </c>
      <c r="D2216" s="43">
        <f>SUM(D2212:D2215)</f>
        <v>5986000</v>
      </c>
      <c r="E2216" s="43">
        <f t="shared" ref="E2216:AA2216" si="491">SUM(E2212:E2215)</f>
        <v>422734.37</v>
      </c>
      <c r="F2216" s="43">
        <f t="shared" si="491"/>
        <v>0</v>
      </c>
      <c r="G2216" s="43">
        <f t="shared" si="491"/>
        <v>0</v>
      </c>
      <c r="H2216" s="43">
        <f t="shared" si="491"/>
        <v>0</v>
      </c>
      <c r="I2216" s="43">
        <f t="shared" si="491"/>
        <v>0</v>
      </c>
      <c r="J2216" s="43">
        <f t="shared" si="491"/>
        <v>0</v>
      </c>
      <c r="K2216" s="43">
        <f t="shared" si="491"/>
        <v>0</v>
      </c>
      <c r="L2216" s="43">
        <f t="shared" si="491"/>
        <v>0</v>
      </c>
      <c r="M2216" s="43">
        <f t="shared" si="491"/>
        <v>0</v>
      </c>
      <c r="N2216" s="43">
        <f t="shared" si="491"/>
        <v>422734.37</v>
      </c>
      <c r="O2216" s="43">
        <f t="shared" si="491"/>
        <v>0</v>
      </c>
      <c r="P2216" s="43">
        <f t="shared" si="491"/>
        <v>0</v>
      </c>
      <c r="Q2216" s="43">
        <f t="shared" si="491"/>
        <v>0</v>
      </c>
      <c r="R2216" s="43">
        <f t="shared" si="491"/>
        <v>0</v>
      </c>
      <c r="S2216" s="43">
        <f t="shared" si="491"/>
        <v>0</v>
      </c>
      <c r="T2216" s="43">
        <f t="shared" si="491"/>
        <v>0</v>
      </c>
      <c r="U2216" s="43">
        <f t="shared" si="491"/>
        <v>0</v>
      </c>
      <c r="V2216" s="43">
        <f t="shared" si="491"/>
        <v>0</v>
      </c>
      <c r="W2216" s="43">
        <f t="shared" si="491"/>
        <v>0</v>
      </c>
      <c r="X2216" s="43">
        <f t="shared" si="491"/>
        <v>0</v>
      </c>
      <c r="Y2216" s="43">
        <f t="shared" si="491"/>
        <v>0</v>
      </c>
      <c r="Z2216" s="43">
        <f t="shared" si="491"/>
        <v>422734.37</v>
      </c>
      <c r="AA2216" s="43">
        <f t="shared" si="491"/>
        <v>5563265.6299999999</v>
      </c>
      <c r="AB2216" s="44">
        <f>Z2216/D2216</f>
        <v>7.0620509522218503E-2</v>
      </c>
      <c r="AC2216" s="35"/>
      <c r="AE2216" s="37"/>
    </row>
    <row r="2217" spans="1:31" s="36" customFormat="1" ht="18" hidden="1" customHeight="1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>
      <c r="A2218" s="42" t="s">
        <v>40</v>
      </c>
      <c r="B2218" s="43">
        <f>B2217+B2216</f>
        <v>5986000</v>
      </c>
      <c r="C2218" s="43">
        <f>C2217+C2216</f>
        <v>0</v>
      </c>
      <c r="D2218" s="43">
        <f>D2217+D2216</f>
        <v>5986000</v>
      </c>
      <c r="E2218" s="43">
        <f t="shared" ref="E2218:AA2218" si="492">E2217+E2216</f>
        <v>422734.37</v>
      </c>
      <c r="F2218" s="43">
        <f t="shared" si="492"/>
        <v>0</v>
      </c>
      <c r="G2218" s="43">
        <f t="shared" si="492"/>
        <v>0</v>
      </c>
      <c r="H2218" s="43">
        <f t="shared" si="492"/>
        <v>0</v>
      </c>
      <c r="I2218" s="43">
        <f t="shared" si="492"/>
        <v>0</v>
      </c>
      <c r="J2218" s="43">
        <f t="shared" si="492"/>
        <v>0</v>
      </c>
      <c r="K2218" s="43">
        <f t="shared" si="492"/>
        <v>0</v>
      </c>
      <c r="L2218" s="43">
        <f t="shared" si="492"/>
        <v>0</v>
      </c>
      <c r="M2218" s="43">
        <f t="shared" si="492"/>
        <v>0</v>
      </c>
      <c r="N2218" s="43">
        <f t="shared" si="492"/>
        <v>422734.37</v>
      </c>
      <c r="O2218" s="43">
        <f t="shared" si="492"/>
        <v>0</v>
      </c>
      <c r="P2218" s="43">
        <f t="shared" si="492"/>
        <v>0</v>
      </c>
      <c r="Q2218" s="43">
        <f t="shared" si="492"/>
        <v>0</v>
      </c>
      <c r="R2218" s="43">
        <f t="shared" si="492"/>
        <v>0</v>
      </c>
      <c r="S2218" s="43">
        <f t="shared" si="492"/>
        <v>0</v>
      </c>
      <c r="T2218" s="43">
        <f t="shared" si="492"/>
        <v>0</v>
      </c>
      <c r="U2218" s="43">
        <f t="shared" si="492"/>
        <v>0</v>
      </c>
      <c r="V2218" s="43">
        <f t="shared" si="492"/>
        <v>0</v>
      </c>
      <c r="W2218" s="43">
        <f t="shared" si="492"/>
        <v>0</v>
      </c>
      <c r="X2218" s="43">
        <f t="shared" si="492"/>
        <v>0</v>
      </c>
      <c r="Y2218" s="43">
        <f t="shared" si="492"/>
        <v>0</v>
      </c>
      <c r="Z2218" s="43">
        <f t="shared" si="492"/>
        <v>422734.37</v>
      </c>
      <c r="AA2218" s="43">
        <f t="shared" si="492"/>
        <v>5563265.6299999999</v>
      </c>
      <c r="AB2218" s="44">
        <f>Z2218/D2218</f>
        <v>7.0620509522218503E-2</v>
      </c>
      <c r="AC2218" s="46"/>
      <c r="AE2218" s="37"/>
    </row>
    <row r="2219" spans="1:31" s="36" customFormat="1" ht="15" customHeight="1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>
      <c r="A2222" s="40" t="s">
        <v>34</v>
      </c>
      <c r="B2222" s="34">
        <f>[1]consoCURRENT!E45475</f>
        <v>7960000</v>
      </c>
      <c r="C2222" s="34">
        <f>[1]consoCURRENT!F45475</f>
        <v>0</v>
      </c>
      <c r="D2222" s="34">
        <f>[1]consoCURRENT!G45475</f>
        <v>7960000</v>
      </c>
      <c r="E2222" s="34">
        <f>[1]consoCURRENT!H45475</f>
        <v>509194.81</v>
      </c>
      <c r="F2222" s="34">
        <f>[1]consoCURRENT!I45475</f>
        <v>0</v>
      </c>
      <c r="G2222" s="34">
        <f>[1]consoCURRENT!J45475</f>
        <v>0</v>
      </c>
      <c r="H2222" s="34">
        <f>[1]consoCURRENT!K45475</f>
        <v>0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509194.81</v>
      </c>
      <c r="O2222" s="34">
        <f>[1]consoCURRENT!R45475</f>
        <v>0</v>
      </c>
      <c r="P2222" s="34">
        <f>[1]consoCURRENT!S45475</f>
        <v>0</v>
      </c>
      <c r="Q2222" s="34">
        <f>[1]consoCURRENT!T45475</f>
        <v>0</v>
      </c>
      <c r="R2222" s="34">
        <f>[1]consoCURRENT!U45475</f>
        <v>0</v>
      </c>
      <c r="S2222" s="34">
        <f>[1]consoCURRENT!V45475</f>
        <v>0</v>
      </c>
      <c r="T2222" s="34">
        <f>[1]consoCURRENT!W45475</f>
        <v>0</v>
      </c>
      <c r="U2222" s="34">
        <f>[1]consoCURRENT!X45475</f>
        <v>0</v>
      </c>
      <c r="V2222" s="34">
        <f>[1]consoCURRENT!Y45475</f>
        <v>0</v>
      </c>
      <c r="W2222" s="34">
        <f>[1]consoCURRENT!Z45475</f>
        <v>0</v>
      </c>
      <c r="X2222" s="34">
        <f>[1]consoCURRENT!AA45475</f>
        <v>0</v>
      </c>
      <c r="Y2222" s="34">
        <f>[1]consoCURRENT!AB45475</f>
        <v>0</v>
      </c>
      <c r="Z2222" s="34">
        <f>SUM(M2222:Y2222)</f>
        <v>509194.81</v>
      </c>
      <c r="AA2222" s="34">
        <f>D2222-Z2222</f>
        <v>7450805.1900000004</v>
      </c>
      <c r="AB2222" s="41">
        <f>Z2222/D2222</f>
        <v>6.39691972361809E-2</v>
      </c>
      <c r="AC2222" s="35"/>
      <c r="AE2222" s="37"/>
    </row>
    <row r="2223" spans="1:31" s="36" customFormat="1" ht="18" customHeight="1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387485.09</v>
      </c>
      <c r="F2223" s="34">
        <f>[1]consoCURRENT!I45588</f>
        <v>0</v>
      </c>
      <c r="G2223" s="34">
        <f>[1]consoCURRENT!J45588</f>
        <v>0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387485.09</v>
      </c>
      <c r="O2223" s="34">
        <f>[1]consoCURRENT!R45588</f>
        <v>0</v>
      </c>
      <c r="P2223" s="34">
        <f>[1]consoCURRENT!S45588</f>
        <v>0</v>
      </c>
      <c r="Q2223" s="34">
        <f>[1]consoCURRENT!T45588</f>
        <v>0</v>
      </c>
      <c r="R2223" s="34">
        <f>[1]consoCURRENT!U45588</f>
        <v>0</v>
      </c>
      <c r="S2223" s="34">
        <f>[1]consoCURRENT!V45588</f>
        <v>0</v>
      </c>
      <c r="T2223" s="34">
        <f>[1]consoCURRENT!W45588</f>
        <v>0</v>
      </c>
      <c r="U2223" s="34">
        <f>[1]consoCURRENT!X45588</f>
        <v>0</v>
      </c>
      <c r="V2223" s="34">
        <f>[1]consoCURRENT!Y45588</f>
        <v>0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>SUM(M2223:Y2223)</f>
        <v>387485.09</v>
      </c>
      <c r="AA2223" s="34">
        <f>D2223-Z2223</f>
        <v>812514.90999999992</v>
      </c>
      <c r="AB2223" s="41">
        <f>Z2223/D2223</f>
        <v>0.3229042416666667</v>
      </c>
      <c r="AC2223" s="35"/>
      <c r="AE2223" s="37"/>
    </row>
    <row r="2224" spans="1:31" s="36" customFormat="1" ht="18" hidden="1" customHeight="1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>SUM(M2224:Y2224)</f>
        <v>0</v>
      </c>
      <c r="AA2224" s="34">
        <f>D2224-Z2224</f>
        <v>0</v>
      </c>
      <c r="AB2224" s="41"/>
      <c r="AC2224" s="35"/>
      <c r="AE2224" s="37"/>
    </row>
    <row r="2225" spans="1:31" s="36" customFormat="1" ht="18" hidden="1" customHeight="1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>SUM(M2225:Y2225)</f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>
      <c r="A2226" s="42" t="s">
        <v>38</v>
      </c>
      <c r="B2226" s="43">
        <f>SUM(B2222:B2225)</f>
        <v>9160000</v>
      </c>
      <c r="C2226" s="43">
        <f>SUM(C2222:C2225)</f>
        <v>0</v>
      </c>
      <c r="D2226" s="43">
        <f>SUM(D2222:D2225)</f>
        <v>9160000</v>
      </c>
      <c r="E2226" s="43">
        <f t="shared" ref="E2226:AA2226" si="493">SUM(E2222:E2225)</f>
        <v>896679.9</v>
      </c>
      <c r="F2226" s="43">
        <f t="shared" si="493"/>
        <v>0</v>
      </c>
      <c r="G2226" s="43">
        <f t="shared" si="493"/>
        <v>0</v>
      </c>
      <c r="H2226" s="43">
        <f t="shared" si="493"/>
        <v>0</v>
      </c>
      <c r="I2226" s="43">
        <f t="shared" si="493"/>
        <v>0</v>
      </c>
      <c r="J2226" s="43">
        <f t="shared" si="493"/>
        <v>0</v>
      </c>
      <c r="K2226" s="43">
        <f t="shared" si="493"/>
        <v>0</v>
      </c>
      <c r="L2226" s="43">
        <f t="shared" si="493"/>
        <v>0</v>
      </c>
      <c r="M2226" s="43">
        <f t="shared" si="493"/>
        <v>0</v>
      </c>
      <c r="N2226" s="43">
        <f t="shared" si="493"/>
        <v>896679.9</v>
      </c>
      <c r="O2226" s="43">
        <f t="shared" si="493"/>
        <v>0</v>
      </c>
      <c r="P2226" s="43">
        <f t="shared" si="493"/>
        <v>0</v>
      </c>
      <c r="Q2226" s="43">
        <f t="shared" si="493"/>
        <v>0</v>
      </c>
      <c r="R2226" s="43">
        <f t="shared" si="493"/>
        <v>0</v>
      </c>
      <c r="S2226" s="43">
        <f t="shared" si="493"/>
        <v>0</v>
      </c>
      <c r="T2226" s="43">
        <f t="shared" si="493"/>
        <v>0</v>
      </c>
      <c r="U2226" s="43">
        <f t="shared" si="493"/>
        <v>0</v>
      </c>
      <c r="V2226" s="43">
        <f t="shared" si="493"/>
        <v>0</v>
      </c>
      <c r="W2226" s="43">
        <f t="shared" si="493"/>
        <v>0</v>
      </c>
      <c r="X2226" s="43">
        <f t="shared" si="493"/>
        <v>0</v>
      </c>
      <c r="Y2226" s="43">
        <f t="shared" si="493"/>
        <v>0</v>
      </c>
      <c r="Z2226" s="43">
        <f t="shared" si="493"/>
        <v>896679.9</v>
      </c>
      <c r="AA2226" s="43">
        <f t="shared" si="493"/>
        <v>8263320.1000000006</v>
      </c>
      <c r="AB2226" s="44">
        <f>Z2226/D2226</f>
        <v>9.7890818777292582E-2</v>
      </c>
      <c r="AC2226" s="35"/>
      <c r="AE2226" s="37"/>
    </row>
    <row r="2227" spans="1:31" s="36" customFormat="1" ht="18" hidden="1" customHeight="1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>
      <c r="A2228" s="42" t="s">
        <v>40</v>
      </c>
      <c r="B2228" s="43">
        <f>B2227+B2226</f>
        <v>9160000</v>
      </c>
      <c r="C2228" s="43">
        <f>C2227+C2226</f>
        <v>0</v>
      </c>
      <c r="D2228" s="43">
        <f>D2227+D2226</f>
        <v>9160000</v>
      </c>
      <c r="E2228" s="43">
        <f t="shared" ref="E2228:AA2228" si="494">E2227+E2226</f>
        <v>896679.9</v>
      </c>
      <c r="F2228" s="43">
        <f t="shared" si="494"/>
        <v>0</v>
      </c>
      <c r="G2228" s="43">
        <f t="shared" si="494"/>
        <v>0</v>
      </c>
      <c r="H2228" s="43">
        <f t="shared" si="494"/>
        <v>0</v>
      </c>
      <c r="I2228" s="43">
        <f t="shared" si="494"/>
        <v>0</v>
      </c>
      <c r="J2228" s="43">
        <f t="shared" si="494"/>
        <v>0</v>
      </c>
      <c r="K2228" s="43">
        <f t="shared" si="494"/>
        <v>0</v>
      </c>
      <c r="L2228" s="43">
        <f t="shared" si="494"/>
        <v>0</v>
      </c>
      <c r="M2228" s="43">
        <f t="shared" si="494"/>
        <v>0</v>
      </c>
      <c r="N2228" s="43">
        <f t="shared" si="494"/>
        <v>896679.9</v>
      </c>
      <c r="O2228" s="43">
        <f t="shared" si="494"/>
        <v>0</v>
      </c>
      <c r="P2228" s="43">
        <f t="shared" si="494"/>
        <v>0</v>
      </c>
      <c r="Q2228" s="43">
        <f t="shared" si="494"/>
        <v>0</v>
      </c>
      <c r="R2228" s="43">
        <f t="shared" si="494"/>
        <v>0</v>
      </c>
      <c r="S2228" s="43">
        <f t="shared" si="494"/>
        <v>0</v>
      </c>
      <c r="T2228" s="43">
        <f t="shared" si="494"/>
        <v>0</v>
      </c>
      <c r="U2228" s="43">
        <f t="shared" si="494"/>
        <v>0</v>
      </c>
      <c r="V2228" s="43">
        <f t="shared" si="494"/>
        <v>0</v>
      </c>
      <c r="W2228" s="43">
        <f t="shared" si="494"/>
        <v>0</v>
      </c>
      <c r="X2228" s="43">
        <f t="shared" si="494"/>
        <v>0</v>
      </c>
      <c r="Y2228" s="43">
        <f t="shared" si="494"/>
        <v>0</v>
      </c>
      <c r="Z2228" s="43">
        <f t="shared" si="494"/>
        <v>896679.9</v>
      </c>
      <c r="AA2228" s="43">
        <f t="shared" si="494"/>
        <v>8263320.1000000006</v>
      </c>
      <c r="AB2228" s="44">
        <f>Z2228/D2228</f>
        <v>9.7890818777292582E-2</v>
      </c>
      <c r="AC2228" s="46"/>
      <c r="AE2228" s="37"/>
    </row>
    <row r="2229" spans="1:31" s="36" customFormat="1" ht="15" customHeight="1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>
      <c r="A2232" s="40" t="s">
        <v>34</v>
      </c>
      <c r="B2232" s="34">
        <f>[1]consoCURRENT!E45688</f>
        <v>5125000</v>
      </c>
      <c r="C2232" s="34">
        <f>[1]consoCURRENT!F45688</f>
        <v>0</v>
      </c>
      <c r="D2232" s="34">
        <f>[1]consoCURRENT!G45688</f>
        <v>5125000</v>
      </c>
      <c r="E2232" s="34">
        <f>[1]consoCURRENT!H45688</f>
        <v>333220.37</v>
      </c>
      <c r="F2232" s="34">
        <f>[1]consoCURRENT!I45688</f>
        <v>0</v>
      </c>
      <c r="G2232" s="34">
        <f>[1]consoCURRENT!J45688</f>
        <v>0</v>
      </c>
      <c r="H2232" s="34">
        <f>[1]consoCURRENT!K45688</f>
        <v>0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333220.37</v>
      </c>
      <c r="O2232" s="34">
        <f>[1]consoCURRENT!R45688</f>
        <v>0</v>
      </c>
      <c r="P2232" s="34">
        <f>[1]consoCURRENT!S45688</f>
        <v>0</v>
      </c>
      <c r="Q2232" s="34">
        <f>[1]consoCURRENT!T45688</f>
        <v>0</v>
      </c>
      <c r="R2232" s="34">
        <f>[1]consoCURRENT!U45688</f>
        <v>0</v>
      </c>
      <c r="S2232" s="34">
        <f>[1]consoCURRENT!V45688</f>
        <v>0</v>
      </c>
      <c r="T2232" s="34">
        <f>[1]consoCURRENT!W45688</f>
        <v>0</v>
      </c>
      <c r="U2232" s="34">
        <f>[1]consoCURRENT!X45688</f>
        <v>0</v>
      </c>
      <c r="V2232" s="34">
        <f>[1]consoCURRENT!Y45688</f>
        <v>0</v>
      </c>
      <c r="W2232" s="34">
        <f>[1]consoCURRENT!Z45688</f>
        <v>0</v>
      </c>
      <c r="X2232" s="34">
        <f>[1]consoCURRENT!AA45688</f>
        <v>0</v>
      </c>
      <c r="Y2232" s="34">
        <f>[1]consoCURRENT!AB45688</f>
        <v>0</v>
      </c>
      <c r="Z2232" s="34">
        <f>SUM(M2232:Y2232)</f>
        <v>333220.37</v>
      </c>
      <c r="AA2232" s="34">
        <f>D2232-Z2232</f>
        <v>4791779.63</v>
      </c>
      <c r="AB2232" s="41">
        <f>Z2232/D2232</f>
        <v>6.5018608780487805E-2</v>
      </c>
      <c r="AC2232" s="35"/>
      <c r="AE2232" s="37"/>
    </row>
    <row r="2233" spans="1:31" s="36" customFormat="1" ht="18" customHeight="1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29551.13</v>
      </c>
      <c r="F2233" s="34">
        <f>[1]consoCURRENT!I45801</f>
        <v>0</v>
      </c>
      <c r="G2233" s="34">
        <f>[1]consoCURRENT!J45801</f>
        <v>0</v>
      </c>
      <c r="H2233" s="34">
        <f>[1]consoCURRENT!K45801</f>
        <v>0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29551.13</v>
      </c>
      <c r="O2233" s="34">
        <f>[1]consoCURRENT!R45801</f>
        <v>0</v>
      </c>
      <c r="P2233" s="34">
        <f>[1]consoCURRENT!S45801</f>
        <v>0</v>
      </c>
      <c r="Q2233" s="34">
        <f>[1]consoCURRENT!T45801</f>
        <v>0</v>
      </c>
      <c r="R2233" s="34">
        <f>[1]consoCURRENT!U45801</f>
        <v>0</v>
      </c>
      <c r="S2233" s="34">
        <f>[1]consoCURRENT!V45801</f>
        <v>0</v>
      </c>
      <c r="T2233" s="34">
        <f>[1]consoCURRENT!W45801</f>
        <v>0</v>
      </c>
      <c r="U2233" s="34">
        <f>[1]consoCURRENT!X45801</f>
        <v>0</v>
      </c>
      <c r="V2233" s="34">
        <f>[1]consoCURRENT!Y45801</f>
        <v>0</v>
      </c>
      <c r="W2233" s="34">
        <f>[1]consoCURRENT!Z45801</f>
        <v>0</v>
      </c>
      <c r="X2233" s="34">
        <f>[1]consoCURRENT!AA45801</f>
        <v>0</v>
      </c>
      <c r="Y2233" s="34">
        <f>[1]consoCURRENT!AB45801</f>
        <v>0</v>
      </c>
      <c r="Z2233" s="34">
        <f>SUM(M2233:Y2233)</f>
        <v>29551.13</v>
      </c>
      <c r="AA2233" s="34">
        <f>D2233-Z2233</f>
        <v>680448.87</v>
      </c>
      <c r="AB2233" s="41">
        <f>Z2233/D2233</f>
        <v>4.162130985915493E-2</v>
      </c>
      <c r="AC2233" s="35"/>
      <c r="AE2233" s="37"/>
    </row>
    <row r="2234" spans="1:31" s="36" customFormat="1" ht="18" hidden="1" customHeight="1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>SUM(M2234:Y2234)</f>
        <v>0</v>
      </c>
      <c r="AA2234" s="34">
        <f>D2234-Z2234</f>
        <v>0</v>
      </c>
      <c r="AB2234" s="41"/>
      <c r="AC2234" s="35"/>
      <c r="AE2234" s="37"/>
    </row>
    <row r="2235" spans="1:31" s="36" customFormat="1" ht="18" hidden="1" customHeight="1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>SUM(M2235:Y2235)</f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>
      <c r="A2236" s="42" t="s">
        <v>38</v>
      </c>
      <c r="B2236" s="43">
        <f>SUM(B2232:B2235)</f>
        <v>5835000</v>
      </c>
      <c r="C2236" s="43">
        <f>SUM(C2232:C2235)</f>
        <v>0</v>
      </c>
      <c r="D2236" s="43">
        <f>SUM(D2232:D2235)</f>
        <v>5835000</v>
      </c>
      <c r="E2236" s="43">
        <f t="shared" ref="E2236:AA2236" si="495">SUM(E2232:E2235)</f>
        <v>362771.5</v>
      </c>
      <c r="F2236" s="43">
        <f t="shared" si="495"/>
        <v>0</v>
      </c>
      <c r="G2236" s="43">
        <f t="shared" si="495"/>
        <v>0</v>
      </c>
      <c r="H2236" s="43">
        <f t="shared" si="495"/>
        <v>0</v>
      </c>
      <c r="I2236" s="43">
        <f t="shared" si="495"/>
        <v>0</v>
      </c>
      <c r="J2236" s="43">
        <f t="shared" si="495"/>
        <v>0</v>
      </c>
      <c r="K2236" s="43">
        <f t="shared" si="495"/>
        <v>0</v>
      </c>
      <c r="L2236" s="43">
        <f t="shared" si="495"/>
        <v>0</v>
      </c>
      <c r="M2236" s="43">
        <f t="shared" si="495"/>
        <v>0</v>
      </c>
      <c r="N2236" s="43">
        <f t="shared" si="495"/>
        <v>362771.5</v>
      </c>
      <c r="O2236" s="43">
        <f t="shared" si="495"/>
        <v>0</v>
      </c>
      <c r="P2236" s="43">
        <f t="shared" si="495"/>
        <v>0</v>
      </c>
      <c r="Q2236" s="43">
        <f t="shared" si="495"/>
        <v>0</v>
      </c>
      <c r="R2236" s="43">
        <f t="shared" si="495"/>
        <v>0</v>
      </c>
      <c r="S2236" s="43">
        <f t="shared" si="495"/>
        <v>0</v>
      </c>
      <c r="T2236" s="43">
        <f t="shared" si="495"/>
        <v>0</v>
      </c>
      <c r="U2236" s="43">
        <f t="shared" si="495"/>
        <v>0</v>
      </c>
      <c r="V2236" s="43">
        <f t="shared" si="495"/>
        <v>0</v>
      </c>
      <c r="W2236" s="43">
        <f t="shared" si="495"/>
        <v>0</v>
      </c>
      <c r="X2236" s="43">
        <f t="shared" si="495"/>
        <v>0</v>
      </c>
      <c r="Y2236" s="43">
        <f t="shared" si="495"/>
        <v>0</v>
      </c>
      <c r="Z2236" s="43">
        <f t="shared" si="495"/>
        <v>362771.5</v>
      </c>
      <c r="AA2236" s="43">
        <f t="shared" si="495"/>
        <v>5472228.5</v>
      </c>
      <c r="AB2236" s="44">
        <f>Z2236/D2236</f>
        <v>6.2171636675235648E-2</v>
      </c>
      <c r="AC2236" s="35"/>
      <c r="AE2236" s="37"/>
    </row>
    <row r="2237" spans="1:31" s="36" customFormat="1" ht="18" hidden="1" customHeight="1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>
      <c r="A2238" s="42" t="s">
        <v>40</v>
      </c>
      <c r="B2238" s="43">
        <f>B2237+B2236</f>
        <v>5835000</v>
      </c>
      <c r="C2238" s="43">
        <f>C2237+C2236</f>
        <v>0</v>
      </c>
      <c r="D2238" s="43">
        <f>D2237+D2236</f>
        <v>5835000</v>
      </c>
      <c r="E2238" s="43">
        <f t="shared" ref="E2238:AA2238" si="496">E2237+E2236</f>
        <v>362771.5</v>
      </c>
      <c r="F2238" s="43">
        <f t="shared" si="496"/>
        <v>0</v>
      </c>
      <c r="G2238" s="43">
        <f t="shared" si="496"/>
        <v>0</v>
      </c>
      <c r="H2238" s="43">
        <f t="shared" si="496"/>
        <v>0</v>
      </c>
      <c r="I2238" s="43">
        <f t="shared" si="496"/>
        <v>0</v>
      </c>
      <c r="J2238" s="43">
        <f t="shared" si="496"/>
        <v>0</v>
      </c>
      <c r="K2238" s="43">
        <f t="shared" si="496"/>
        <v>0</v>
      </c>
      <c r="L2238" s="43">
        <f t="shared" si="496"/>
        <v>0</v>
      </c>
      <c r="M2238" s="43">
        <f t="shared" si="496"/>
        <v>0</v>
      </c>
      <c r="N2238" s="43">
        <f t="shared" si="496"/>
        <v>362771.5</v>
      </c>
      <c r="O2238" s="43">
        <f t="shared" si="496"/>
        <v>0</v>
      </c>
      <c r="P2238" s="43">
        <f t="shared" si="496"/>
        <v>0</v>
      </c>
      <c r="Q2238" s="43">
        <f t="shared" si="496"/>
        <v>0</v>
      </c>
      <c r="R2238" s="43">
        <f t="shared" si="496"/>
        <v>0</v>
      </c>
      <c r="S2238" s="43">
        <f t="shared" si="496"/>
        <v>0</v>
      </c>
      <c r="T2238" s="43">
        <f t="shared" si="496"/>
        <v>0</v>
      </c>
      <c r="U2238" s="43">
        <f t="shared" si="496"/>
        <v>0</v>
      </c>
      <c r="V2238" s="43">
        <f t="shared" si="496"/>
        <v>0</v>
      </c>
      <c r="W2238" s="43">
        <f t="shared" si="496"/>
        <v>0</v>
      </c>
      <c r="X2238" s="43">
        <f t="shared" si="496"/>
        <v>0</v>
      </c>
      <c r="Y2238" s="43">
        <f t="shared" si="496"/>
        <v>0</v>
      </c>
      <c r="Z2238" s="43">
        <f t="shared" si="496"/>
        <v>362771.5</v>
      </c>
      <c r="AA2238" s="43">
        <f t="shared" si="496"/>
        <v>5472228.5</v>
      </c>
      <c r="AB2238" s="44">
        <f>Z2238/D2238</f>
        <v>6.2171636675235648E-2</v>
      </c>
      <c r="AC2238" s="46"/>
      <c r="AE2238" s="37"/>
    </row>
    <row r="2239" spans="1:31" s="36" customFormat="1" ht="15" customHeight="1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>
      <c r="A2242" s="40" t="s">
        <v>34</v>
      </c>
      <c r="B2242" s="34">
        <f>[1]consoCURRENT!E45901</f>
        <v>5125000</v>
      </c>
      <c r="C2242" s="34">
        <f>[1]consoCURRENT!F45901</f>
        <v>0</v>
      </c>
      <c r="D2242" s="34">
        <f>[1]consoCURRENT!G45901</f>
        <v>5125000</v>
      </c>
      <c r="E2242" s="34">
        <f>[1]consoCURRENT!H45901</f>
        <v>333220.37</v>
      </c>
      <c r="F2242" s="34">
        <f>[1]consoCURRENT!I45901</f>
        <v>0</v>
      </c>
      <c r="G2242" s="34">
        <f>[1]consoCURRENT!J45901</f>
        <v>0</v>
      </c>
      <c r="H2242" s="34">
        <f>[1]consoCURRENT!K45901</f>
        <v>0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333220.37</v>
      </c>
      <c r="O2242" s="34">
        <f>[1]consoCURRENT!R45901</f>
        <v>0</v>
      </c>
      <c r="P2242" s="34">
        <f>[1]consoCURRENT!S45901</f>
        <v>0</v>
      </c>
      <c r="Q2242" s="34">
        <f>[1]consoCURRENT!T45901</f>
        <v>0</v>
      </c>
      <c r="R2242" s="34">
        <f>[1]consoCURRENT!U45901</f>
        <v>0</v>
      </c>
      <c r="S2242" s="34">
        <f>[1]consoCURRENT!V45901</f>
        <v>0</v>
      </c>
      <c r="T2242" s="34">
        <f>[1]consoCURRENT!W45901</f>
        <v>0</v>
      </c>
      <c r="U2242" s="34">
        <f>[1]consoCURRENT!X45901</f>
        <v>0</v>
      </c>
      <c r="V2242" s="34">
        <f>[1]consoCURRENT!Y45901</f>
        <v>0</v>
      </c>
      <c r="W2242" s="34">
        <f>[1]consoCURRENT!Z45901</f>
        <v>0</v>
      </c>
      <c r="X2242" s="34">
        <f>[1]consoCURRENT!AA45901</f>
        <v>0</v>
      </c>
      <c r="Y2242" s="34">
        <f>[1]consoCURRENT!AB45901</f>
        <v>0</v>
      </c>
      <c r="Z2242" s="34">
        <f>SUM(M2242:Y2242)</f>
        <v>333220.37</v>
      </c>
      <c r="AA2242" s="34">
        <f>D2242-Z2242</f>
        <v>4791779.63</v>
      </c>
      <c r="AB2242" s="41">
        <f>Z2242/D2242</f>
        <v>6.5018608780487805E-2</v>
      </c>
      <c r="AC2242" s="35"/>
      <c r="AE2242" s="37"/>
    </row>
    <row r="2243" spans="1:31" s="36" customFormat="1" ht="18" customHeight="1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0</v>
      </c>
      <c r="F2243" s="34">
        <f>[1]consoCURRENT!I46014</f>
        <v>0</v>
      </c>
      <c r="G2243" s="34">
        <f>[1]consoCURRENT!J46014</f>
        <v>0</v>
      </c>
      <c r="H2243" s="34">
        <f>[1]consoCURRENT!K46014</f>
        <v>0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0</v>
      </c>
      <c r="O2243" s="34">
        <f>[1]consoCURRENT!R46014</f>
        <v>0</v>
      </c>
      <c r="P2243" s="34">
        <f>[1]consoCURRENT!S46014</f>
        <v>0</v>
      </c>
      <c r="Q2243" s="34">
        <f>[1]consoCURRENT!T46014</f>
        <v>0</v>
      </c>
      <c r="R2243" s="34">
        <f>[1]consoCURRENT!U46014</f>
        <v>0</v>
      </c>
      <c r="S2243" s="34">
        <f>[1]consoCURRENT!V46014</f>
        <v>0</v>
      </c>
      <c r="T2243" s="34">
        <f>[1]consoCURRENT!W46014</f>
        <v>0</v>
      </c>
      <c r="U2243" s="34">
        <f>[1]consoCURRENT!X46014</f>
        <v>0</v>
      </c>
      <c r="V2243" s="34">
        <f>[1]consoCURRENT!Y46014</f>
        <v>0</v>
      </c>
      <c r="W2243" s="34">
        <f>[1]consoCURRENT!Z46014</f>
        <v>0</v>
      </c>
      <c r="X2243" s="34">
        <f>[1]consoCURRENT!AA46014</f>
        <v>0</v>
      </c>
      <c r="Y2243" s="34">
        <f>[1]consoCURRENT!AB46014</f>
        <v>0</v>
      </c>
      <c r="Z2243" s="34">
        <f>SUM(M2243:Y2243)</f>
        <v>0</v>
      </c>
      <c r="AA2243" s="34">
        <f>D2243-Z2243</f>
        <v>710000</v>
      </c>
      <c r="AB2243" s="41">
        <f>Z2243/D2243</f>
        <v>0</v>
      </c>
      <c r="AC2243" s="35"/>
      <c r="AE2243" s="37"/>
    </row>
    <row r="2244" spans="1:31" s="36" customFormat="1" ht="18" hidden="1" customHeight="1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>SUM(M2244:Y2244)</f>
        <v>0</v>
      </c>
      <c r="AA2244" s="34">
        <f>D2244-Z2244</f>
        <v>0</v>
      </c>
      <c r="AB2244" s="41"/>
      <c r="AC2244" s="35"/>
      <c r="AE2244" s="37"/>
    </row>
    <row r="2245" spans="1:31" s="36" customFormat="1" ht="18" hidden="1" customHeight="1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>SUM(M2245:Y2245)</f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>
      <c r="A2246" s="42" t="s">
        <v>38</v>
      </c>
      <c r="B2246" s="43">
        <f>SUM(B2242:B2245)</f>
        <v>5835000</v>
      </c>
      <c r="C2246" s="43">
        <f>SUM(C2242:C2245)</f>
        <v>0</v>
      </c>
      <c r="D2246" s="43">
        <f>SUM(D2242:D2245)</f>
        <v>5835000</v>
      </c>
      <c r="E2246" s="43">
        <f t="shared" ref="E2246:AA2246" si="497">SUM(E2242:E2245)</f>
        <v>333220.37</v>
      </c>
      <c r="F2246" s="43">
        <f t="shared" si="497"/>
        <v>0</v>
      </c>
      <c r="G2246" s="43">
        <f t="shared" si="497"/>
        <v>0</v>
      </c>
      <c r="H2246" s="43">
        <f t="shared" si="497"/>
        <v>0</v>
      </c>
      <c r="I2246" s="43">
        <f t="shared" si="497"/>
        <v>0</v>
      </c>
      <c r="J2246" s="43">
        <f t="shared" si="497"/>
        <v>0</v>
      </c>
      <c r="K2246" s="43">
        <f t="shared" si="497"/>
        <v>0</v>
      </c>
      <c r="L2246" s="43">
        <f t="shared" si="497"/>
        <v>0</v>
      </c>
      <c r="M2246" s="43">
        <f t="shared" si="497"/>
        <v>0</v>
      </c>
      <c r="N2246" s="43">
        <f t="shared" si="497"/>
        <v>333220.37</v>
      </c>
      <c r="O2246" s="43">
        <f t="shared" si="497"/>
        <v>0</v>
      </c>
      <c r="P2246" s="43">
        <f t="shared" si="497"/>
        <v>0</v>
      </c>
      <c r="Q2246" s="43">
        <f t="shared" si="497"/>
        <v>0</v>
      </c>
      <c r="R2246" s="43">
        <f t="shared" si="497"/>
        <v>0</v>
      </c>
      <c r="S2246" s="43">
        <f t="shared" si="497"/>
        <v>0</v>
      </c>
      <c r="T2246" s="43">
        <f t="shared" si="497"/>
        <v>0</v>
      </c>
      <c r="U2246" s="43">
        <f t="shared" si="497"/>
        <v>0</v>
      </c>
      <c r="V2246" s="43">
        <f t="shared" si="497"/>
        <v>0</v>
      </c>
      <c r="W2246" s="43">
        <f t="shared" si="497"/>
        <v>0</v>
      </c>
      <c r="X2246" s="43">
        <f t="shared" si="497"/>
        <v>0</v>
      </c>
      <c r="Y2246" s="43">
        <f t="shared" si="497"/>
        <v>0</v>
      </c>
      <c r="Z2246" s="43">
        <f t="shared" si="497"/>
        <v>333220.37</v>
      </c>
      <c r="AA2246" s="43">
        <f t="shared" si="497"/>
        <v>5501779.6299999999</v>
      </c>
      <c r="AB2246" s="44">
        <f>Z2246/D2246</f>
        <v>5.7107175664095969E-2</v>
      </c>
      <c r="AC2246" s="35"/>
      <c r="AE2246" s="37"/>
    </row>
    <row r="2247" spans="1:31" s="36" customFormat="1" ht="18" hidden="1" customHeight="1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>
      <c r="A2248" s="42" t="s">
        <v>40</v>
      </c>
      <c r="B2248" s="43">
        <f>B2247+B2246</f>
        <v>5835000</v>
      </c>
      <c r="C2248" s="43">
        <f>C2247+C2246</f>
        <v>0</v>
      </c>
      <c r="D2248" s="43">
        <f>D2247+D2246</f>
        <v>5835000</v>
      </c>
      <c r="E2248" s="43">
        <f t="shared" ref="E2248:AA2248" si="498">E2247+E2246</f>
        <v>333220.37</v>
      </c>
      <c r="F2248" s="43">
        <f t="shared" si="498"/>
        <v>0</v>
      </c>
      <c r="G2248" s="43">
        <f t="shared" si="498"/>
        <v>0</v>
      </c>
      <c r="H2248" s="43">
        <f t="shared" si="498"/>
        <v>0</v>
      </c>
      <c r="I2248" s="43">
        <f t="shared" si="498"/>
        <v>0</v>
      </c>
      <c r="J2248" s="43">
        <f t="shared" si="498"/>
        <v>0</v>
      </c>
      <c r="K2248" s="43">
        <f t="shared" si="498"/>
        <v>0</v>
      </c>
      <c r="L2248" s="43">
        <f t="shared" si="498"/>
        <v>0</v>
      </c>
      <c r="M2248" s="43">
        <f t="shared" si="498"/>
        <v>0</v>
      </c>
      <c r="N2248" s="43">
        <f t="shared" si="498"/>
        <v>333220.37</v>
      </c>
      <c r="O2248" s="43">
        <f t="shared" si="498"/>
        <v>0</v>
      </c>
      <c r="P2248" s="43">
        <f t="shared" si="498"/>
        <v>0</v>
      </c>
      <c r="Q2248" s="43">
        <f t="shared" si="498"/>
        <v>0</v>
      </c>
      <c r="R2248" s="43">
        <f t="shared" si="498"/>
        <v>0</v>
      </c>
      <c r="S2248" s="43">
        <f t="shared" si="498"/>
        <v>0</v>
      </c>
      <c r="T2248" s="43">
        <f t="shared" si="498"/>
        <v>0</v>
      </c>
      <c r="U2248" s="43">
        <f t="shared" si="498"/>
        <v>0</v>
      </c>
      <c r="V2248" s="43">
        <f t="shared" si="498"/>
        <v>0</v>
      </c>
      <c r="W2248" s="43">
        <f t="shared" si="498"/>
        <v>0</v>
      </c>
      <c r="X2248" s="43">
        <f t="shared" si="498"/>
        <v>0</v>
      </c>
      <c r="Y2248" s="43">
        <f t="shared" si="498"/>
        <v>0</v>
      </c>
      <c r="Z2248" s="43">
        <f t="shared" si="498"/>
        <v>333220.37</v>
      </c>
      <c r="AA2248" s="43">
        <f t="shared" si="498"/>
        <v>5501779.6299999999</v>
      </c>
      <c r="AB2248" s="44">
        <f>Z2248/D2248</f>
        <v>5.7107175664095969E-2</v>
      </c>
      <c r="AC2248" s="46"/>
      <c r="AE2248" s="37"/>
    </row>
    <row r="2249" spans="1:31" s="36" customFormat="1" ht="15" customHeight="1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>
      <c r="A2252" s="40" t="s">
        <v>34</v>
      </c>
      <c r="B2252" s="34">
        <f>[1]consoCURRENT!E46114</f>
        <v>7809000</v>
      </c>
      <c r="C2252" s="34">
        <f>[1]consoCURRENT!F46114</f>
        <v>0</v>
      </c>
      <c r="D2252" s="34">
        <f>[1]consoCURRENT!G46114</f>
        <v>7809000</v>
      </c>
      <c r="E2252" s="34">
        <f>[1]consoCURRENT!H46114</f>
        <v>421207.59</v>
      </c>
      <c r="F2252" s="34">
        <f>[1]consoCURRENT!I46114</f>
        <v>0</v>
      </c>
      <c r="G2252" s="34">
        <f>[1]consoCURRENT!J46114</f>
        <v>0</v>
      </c>
      <c r="H2252" s="34">
        <f>[1]consoCURRENT!K46114</f>
        <v>0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421207.59</v>
      </c>
      <c r="O2252" s="34">
        <f>[1]consoCURRENT!R46114</f>
        <v>0</v>
      </c>
      <c r="P2252" s="34">
        <f>[1]consoCURRENT!S46114</f>
        <v>0</v>
      </c>
      <c r="Q2252" s="34">
        <f>[1]consoCURRENT!T46114</f>
        <v>0</v>
      </c>
      <c r="R2252" s="34">
        <f>[1]consoCURRENT!U46114</f>
        <v>0</v>
      </c>
      <c r="S2252" s="34">
        <f>[1]consoCURRENT!V46114</f>
        <v>0</v>
      </c>
      <c r="T2252" s="34">
        <f>[1]consoCURRENT!W46114</f>
        <v>0</v>
      </c>
      <c r="U2252" s="34">
        <f>[1]consoCURRENT!X46114</f>
        <v>0</v>
      </c>
      <c r="V2252" s="34">
        <f>[1]consoCURRENT!Y46114</f>
        <v>0</v>
      </c>
      <c r="W2252" s="34">
        <f>[1]consoCURRENT!Z46114</f>
        <v>0</v>
      </c>
      <c r="X2252" s="34">
        <f>[1]consoCURRENT!AA46114</f>
        <v>0</v>
      </c>
      <c r="Y2252" s="34">
        <f>[1]consoCURRENT!AB46114</f>
        <v>0</v>
      </c>
      <c r="Z2252" s="34">
        <f>SUM(M2252:Y2252)</f>
        <v>421207.59</v>
      </c>
      <c r="AA2252" s="34">
        <f>D2252-Z2252</f>
        <v>7387792.4100000001</v>
      </c>
      <c r="AB2252" s="41">
        <f>Z2252/D2252</f>
        <v>5.3938736073761047E-2</v>
      </c>
      <c r="AC2252" s="35"/>
      <c r="AE2252" s="37"/>
    </row>
    <row r="2253" spans="1:31" s="36" customFormat="1" ht="18" customHeight="1">
      <c r="A2253" s="40" t="s">
        <v>35</v>
      </c>
      <c r="B2253" s="34">
        <f>[1]consoCURRENT!E46227</f>
        <v>1200000</v>
      </c>
      <c r="C2253" s="34">
        <f>[1]consoCURRENT!F46227</f>
        <v>0</v>
      </c>
      <c r="D2253" s="34">
        <f>[1]consoCURRENT!G46227</f>
        <v>1200000</v>
      </c>
      <c r="E2253" s="34">
        <f>[1]consoCURRENT!H46227</f>
        <v>92015.38</v>
      </c>
      <c r="F2253" s="34">
        <f>[1]consoCURRENT!I46227</f>
        <v>0</v>
      </c>
      <c r="G2253" s="34">
        <f>[1]consoCURRENT!J46227</f>
        <v>0</v>
      </c>
      <c r="H2253" s="34">
        <f>[1]consoCURRENT!K46227</f>
        <v>0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92015.38</v>
      </c>
      <c r="O2253" s="34">
        <f>[1]consoCURRENT!R46227</f>
        <v>0</v>
      </c>
      <c r="P2253" s="34">
        <f>[1]consoCURRENT!S46227</f>
        <v>0</v>
      </c>
      <c r="Q2253" s="34">
        <f>[1]consoCURRENT!T46227</f>
        <v>0</v>
      </c>
      <c r="R2253" s="34">
        <f>[1]consoCURRENT!U46227</f>
        <v>0</v>
      </c>
      <c r="S2253" s="34">
        <f>[1]consoCURRENT!V46227</f>
        <v>0</v>
      </c>
      <c r="T2253" s="34">
        <f>[1]consoCURRENT!W46227</f>
        <v>0</v>
      </c>
      <c r="U2253" s="34">
        <f>[1]consoCURRENT!X46227</f>
        <v>0</v>
      </c>
      <c r="V2253" s="34">
        <f>[1]consoCURRENT!Y46227</f>
        <v>0</v>
      </c>
      <c r="W2253" s="34">
        <f>[1]consoCURRENT!Z46227</f>
        <v>0</v>
      </c>
      <c r="X2253" s="34">
        <f>[1]consoCURRENT!AA46227</f>
        <v>0</v>
      </c>
      <c r="Y2253" s="34">
        <f>[1]consoCURRENT!AB46227</f>
        <v>0</v>
      </c>
      <c r="Z2253" s="34">
        <f>SUM(M2253:Y2253)</f>
        <v>92015.38</v>
      </c>
      <c r="AA2253" s="34">
        <f>D2253-Z2253</f>
        <v>1107984.6200000001</v>
      </c>
      <c r="AB2253" s="41">
        <f>Z2253/D2253</f>
        <v>7.667948333333334E-2</v>
      </c>
      <c r="AC2253" s="35"/>
      <c r="AE2253" s="37"/>
    </row>
    <row r="2254" spans="1:31" s="36" customFormat="1" ht="18" hidden="1" customHeight="1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>SUM(M2254:Y2254)</f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>SUM(M2255:Y2255)</f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>
      <c r="A2256" s="42" t="s">
        <v>38</v>
      </c>
      <c r="B2256" s="43">
        <f>SUM(B2252:B2255)</f>
        <v>9009000</v>
      </c>
      <c r="C2256" s="43">
        <f>SUM(C2252:C2255)</f>
        <v>0</v>
      </c>
      <c r="D2256" s="43">
        <f>SUM(D2252:D2255)</f>
        <v>9009000</v>
      </c>
      <c r="E2256" s="43">
        <f t="shared" ref="E2256:AA2256" si="499">SUM(E2252:E2255)</f>
        <v>513222.97000000003</v>
      </c>
      <c r="F2256" s="43">
        <f t="shared" si="499"/>
        <v>0</v>
      </c>
      <c r="G2256" s="43">
        <f t="shared" si="499"/>
        <v>0</v>
      </c>
      <c r="H2256" s="43">
        <f t="shared" si="499"/>
        <v>0</v>
      </c>
      <c r="I2256" s="43">
        <f t="shared" si="499"/>
        <v>0</v>
      </c>
      <c r="J2256" s="43">
        <f t="shared" si="499"/>
        <v>0</v>
      </c>
      <c r="K2256" s="43">
        <f t="shared" si="499"/>
        <v>0</v>
      </c>
      <c r="L2256" s="43">
        <f t="shared" si="499"/>
        <v>0</v>
      </c>
      <c r="M2256" s="43">
        <f t="shared" si="499"/>
        <v>0</v>
      </c>
      <c r="N2256" s="43">
        <f t="shared" si="499"/>
        <v>513222.97000000003</v>
      </c>
      <c r="O2256" s="43">
        <f t="shared" si="499"/>
        <v>0</v>
      </c>
      <c r="P2256" s="43">
        <f t="shared" si="499"/>
        <v>0</v>
      </c>
      <c r="Q2256" s="43">
        <f t="shared" si="499"/>
        <v>0</v>
      </c>
      <c r="R2256" s="43">
        <f t="shared" si="499"/>
        <v>0</v>
      </c>
      <c r="S2256" s="43">
        <f t="shared" si="499"/>
        <v>0</v>
      </c>
      <c r="T2256" s="43">
        <f t="shared" si="499"/>
        <v>0</v>
      </c>
      <c r="U2256" s="43">
        <f t="shared" si="499"/>
        <v>0</v>
      </c>
      <c r="V2256" s="43">
        <f t="shared" si="499"/>
        <v>0</v>
      </c>
      <c r="W2256" s="43">
        <f t="shared" si="499"/>
        <v>0</v>
      </c>
      <c r="X2256" s="43">
        <f t="shared" si="499"/>
        <v>0</v>
      </c>
      <c r="Y2256" s="43">
        <f t="shared" si="499"/>
        <v>0</v>
      </c>
      <c r="Z2256" s="43">
        <f t="shared" si="499"/>
        <v>513222.97000000003</v>
      </c>
      <c r="AA2256" s="43">
        <f t="shared" si="499"/>
        <v>8495777.0300000012</v>
      </c>
      <c r="AB2256" s="44">
        <f>Z2256/D2256</f>
        <v>5.6967806637806644E-2</v>
      </c>
      <c r="AC2256" s="35"/>
      <c r="AE2256" s="37"/>
    </row>
    <row r="2257" spans="1:31" s="36" customFormat="1" ht="18" hidden="1" customHeight="1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>
      <c r="A2258" s="42" t="s">
        <v>40</v>
      </c>
      <c r="B2258" s="43">
        <f>B2257+B2256</f>
        <v>9009000</v>
      </c>
      <c r="C2258" s="43">
        <f>C2257+C2256</f>
        <v>0</v>
      </c>
      <c r="D2258" s="43">
        <f>D2257+D2256</f>
        <v>9009000</v>
      </c>
      <c r="E2258" s="43">
        <f t="shared" ref="E2258:AA2258" si="500">E2257+E2256</f>
        <v>513222.97000000003</v>
      </c>
      <c r="F2258" s="43">
        <f t="shared" si="500"/>
        <v>0</v>
      </c>
      <c r="G2258" s="43">
        <f t="shared" si="500"/>
        <v>0</v>
      </c>
      <c r="H2258" s="43">
        <f t="shared" si="500"/>
        <v>0</v>
      </c>
      <c r="I2258" s="43">
        <f t="shared" si="500"/>
        <v>0</v>
      </c>
      <c r="J2258" s="43">
        <f t="shared" si="500"/>
        <v>0</v>
      </c>
      <c r="K2258" s="43">
        <f t="shared" si="500"/>
        <v>0</v>
      </c>
      <c r="L2258" s="43">
        <f t="shared" si="500"/>
        <v>0</v>
      </c>
      <c r="M2258" s="43">
        <f t="shared" si="500"/>
        <v>0</v>
      </c>
      <c r="N2258" s="43">
        <f t="shared" si="500"/>
        <v>513222.97000000003</v>
      </c>
      <c r="O2258" s="43">
        <f t="shared" si="500"/>
        <v>0</v>
      </c>
      <c r="P2258" s="43">
        <f t="shared" si="500"/>
        <v>0</v>
      </c>
      <c r="Q2258" s="43">
        <f t="shared" si="500"/>
        <v>0</v>
      </c>
      <c r="R2258" s="43">
        <f t="shared" si="500"/>
        <v>0</v>
      </c>
      <c r="S2258" s="43">
        <f t="shared" si="500"/>
        <v>0</v>
      </c>
      <c r="T2258" s="43">
        <f t="shared" si="500"/>
        <v>0</v>
      </c>
      <c r="U2258" s="43">
        <f t="shared" si="500"/>
        <v>0</v>
      </c>
      <c r="V2258" s="43">
        <f t="shared" si="500"/>
        <v>0</v>
      </c>
      <c r="W2258" s="43">
        <f t="shared" si="500"/>
        <v>0</v>
      </c>
      <c r="X2258" s="43">
        <f t="shared" si="500"/>
        <v>0</v>
      </c>
      <c r="Y2258" s="43">
        <f t="shared" si="500"/>
        <v>0</v>
      </c>
      <c r="Z2258" s="43">
        <f t="shared" si="500"/>
        <v>513222.97000000003</v>
      </c>
      <c r="AA2258" s="43">
        <f t="shared" si="500"/>
        <v>8495777.0300000012</v>
      </c>
      <c r="AB2258" s="44">
        <f>Z2258/D2258</f>
        <v>5.6967806637806644E-2</v>
      </c>
      <c r="AC2258" s="46"/>
      <c r="AE2258" s="37"/>
    </row>
    <row r="2259" spans="1:31" s="36" customFormat="1" ht="15" customHeight="1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>
      <c r="A2262" s="40" t="s">
        <v>34</v>
      </c>
      <c r="B2262" s="34">
        <f>[1]consoCURRENT!E46327</f>
        <v>5276000</v>
      </c>
      <c r="C2262" s="34">
        <f>[1]consoCURRENT!F46327</f>
        <v>0</v>
      </c>
      <c r="D2262" s="34">
        <f>[1]consoCURRENT!G46327</f>
        <v>5276000</v>
      </c>
      <c r="E2262" s="34">
        <f>[1]consoCURRENT!H46327</f>
        <v>349029.22000000003</v>
      </c>
      <c r="F2262" s="34">
        <f>[1]consoCURRENT!I46327</f>
        <v>0</v>
      </c>
      <c r="G2262" s="34">
        <f>[1]consoCURRENT!J46327</f>
        <v>0</v>
      </c>
      <c r="H2262" s="34">
        <f>[1]consoCURRENT!K46327</f>
        <v>0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349029.22000000003</v>
      </c>
      <c r="O2262" s="34">
        <f>[1]consoCURRENT!R46327</f>
        <v>0</v>
      </c>
      <c r="P2262" s="34">
        <f>[1]consoCURRENT!S46327</f>
        <v>0</v>
      </c>
      <c r="Q2262" s="34">
        <f>[1]consoCURRENT!T46327</f>
        <v>0</v>
      </c>
      <c r="R2262" s="34">
        <f>[1]consoCURRENT!U46327</f>
        <v>0</v>
      </c>
      <c r="S2262" s="34">
        <f>[1]consoCURRENT!V46327</f>
        <v>0</v>
      </c>
      <c r="T2262" s="34">
        <f>[1]consoCURRENT!W46327</f>
        <v>0</v>
      </c>
      <c r="U2262" s="34">
        <f>[1]consoCURRENT!X46327</f>
        <v>0</v>
      </c>
      <c r="V2262" s="34">
        <f>[1]consoCURRENT!Y46327</f>
        <v>0</v>
      </c>
      <c r="W2262" s="34">
        <f>[1]consoCURRENT!Z46327</f>
        <v>0</v>
      </c>
      <c r="X2262" s="34">
        <f>[1]consoCURRENT!AA46327</f>
        <v>0</v>
      </c>
      <c r="Y2262" s="34">
        <f>[1]consoCURRENT!AB46327</f>
        <v>0</v>
      </c>
      <c r="Z2262" s="34">
        <f>SUM(M2262:Y2262)</f>
        <v>349029.22000000003</v>
      </c>
      <c r="AA2262" s="34">
        <f>D2262-Z2262</f>
        <v>4926970.78</v>
      </c>
      <c r="AB2262" s="41">
        <f>Z2262/D2262</f>
        <v>6.6154135708870368E-2</v>
      </c>
      <c r="AC2262" s="35"/>
      <c r="AE2262" s="37"/>
    </row>
    <row r="2263" spans="1:31" s="36" customFormat="1" ht="18" customHeight="1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14000</v>
      </c>
      <c r="F2263" s="34">
        <f>[1]consoCURRENT!I46440</f>
        <v>0</v>
      </c>
      <c r="G2263" s="34">
        <f>[1]consoCURRENT!J46440</f>
        <v>0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14000</v>
      </c>
      <c r="O2263" s="34">
        <f>[1]consoCURRENT!R46440</f>
        <v>0</v>
      </c>
      <c r="P2263" s="34">
        <f>[1]consoCURRENT!S46440</f>
        <v>0</v>
      </c>
      <c r="Q2263" s="34">
        <f>[1]consoCURRENT!T46440</f>
        <v>0</v>
      </c>
      <c r="R2263" s="34">
        <f>[1]consoCURRENT!U46440</f>
        <v>0</v>
      </c>
      <c r="S2263" s="34">
        <f>[1]consoCURRENT!V46440</f>
        <v>0</v>
      </c>
      <c r="T2263" s="34">
        <f>[1]consoCURRENT!W46440</f>
        <v>0</v>
      </c>
      <c r="U2263" s="34">
        <f>[1]consoCURRENT!X46440</f>
        <v>0</v>
      </c>
      <c r="V2263" s="34">
        <f>[1]consoCURRENT!Y46440</f>
        <v>0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>SUM(M2263:Y2263)</f>
        <v>14000</v>
      </c>
      <c r="AA2263" s="34">
        <f>D2263-Z2263</f>
        <v>696000</v>
      </c>
      <c r="AB2263" s="41">
        <f>Z2263/D2263</f>
        <v>1.9718309859154931E-2</v>
      </c>
      <c r="AC2263" s="35"/>
      <c r="AE2263" s="37"/>
    </row>
    <row r="2264" spans="1:31" s="36" customFormat="1" ht="18" hidden="1" customHeight="1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>SUM(M2264:Y2264)</f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>SUM(M2265:Y2265)</f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>
      <c r="A2266" s="42" t="s">
        <v>38</v>
      </c>
      <c r="B2266" s="43">
        <f>SUM(B2262:B2265)</f>
        <v>5986000</v>
      </c>
      <c r="C2266" s="43">
        <f>SUM(C2262:C2265)</f>
        <v>0</v>
      </c>
      <c r="D2266" s="43">
        <f>SUM(D2262:D2265)</f>
        <v>5986000</v>
      </c>
      <c r="E2266" s="43">
        <f t="shared" ref="E2266:AA2266" si="501">SUM(E2262:E2265)</f>
        <v>363029.22000000003</v>
      </c>
      <c r="F2266" s="43">
        <f t="shared" si="501"/>
        <v>0</v>
      </c>
      <c r="G2266" s="43">
        <f t="shared" si="501"/>
        <v>0</v>
      </c>
      <c r="H2266" s="43">
        <f t="shared" si="501"/>
        <v>0</v>
      </c>
      <c r="I2266" s="43">
        <f t="shared" si="501"/>
        <v>0</v>
      </c>
      <c r="J2266" s="43">
        <f t="shared" si="501"/>
        <v>0</v>
      </c>
      <c r="K2266" s="43">
        <f t="shared" si="501"/>
        <v>0</v>
      </c>
      <c r="L2266" s="43">
        <f t="shared" si="501"/>
        <v>0</v>
      </c>
      <c r="M2266" s="43">
        <f t="shared" si="501"/>
        <v>0</v>
      </c>
      <c r="N2266" s="43">
        <f t="shared" si="501"/>
        <v>363029.22000000003</v>
      </c>
      <c r="O2266" s="43">
        <f t="shared" si="501"/>
        <v>0</v>
      </c>
      <c r="P2266" s="43">
        <f t="shared" si="501"/>
        <v>0</v>
      </c>
      <c r="Q2266" s="43">
        <f t="shared" si="501"/>
        <v>0</v>
      </c>
      <c r="R2266" s="43">
        <f t="shared" si="501"/>
        <v>0</v>
      </c>
      <c r="S2266" s="43">
        <f t="shared" si="501"/>
        <v>0</v>
      </c>
      <c r="T2266" s="43">
        <f t="shared" si="501"/>
        <v>0</v>
      </c>
      <c r="U2266" s="43">
        <f t="shared" si="501"/>
        <v>0</v>
      </c>
      <c r="V2266" s="43">
        <f t="shared" si="501"/>
        <v>0</v>
      </c>
      <c r="W2266" s="43">
        <f t="shared" si="501"/>
        <v>0</v>
      </c>
      <c r="X2266" s="43">
        <f t="shared" si="501"/>
        <v>0</v>
      </c>
      <c r="Y2266" s="43">
        <f t="shared" si="501"/>
        <v>0</v>
      </c>
      <c r="Z2266" s="43">
        <f t="shared" si="501"/>
        <v>363029.22000000003</v>
      </c>
      <c r="AA2266" s="43">
        <f t="shared" si="501"/>
        <v>5622970.7800000003</v>
      </c>
      <c r="AB2266" s="44">
        <f>Z2266/D2266</f>
        <v>6.064637821583696E-2</v>
      </c>
      <c r="AC2266" s="35"/>
      <c r="AE2266" s="37"/>
    </row>
    <row r="2267" spans="1:31" s="36" customFormat="1" ht="18" hidden="1" customHeight="1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>
      <c r="A2268" s="42" t="s">
        <v>40</v>
      </c>
      <c r="B2268" s="43">
        <f>B2267+B2266</f>
        <v>5986000</v>
      </c>
      <c r="C2268" s="43">
        <f>C2267+C2266</f>
        <v>0</v>
      </c>
      <c r="D2268" s="43">
        <f>D2267+D2266</f>
        <v>5986000</v>
      </c>
      <c r="E2268" s="43">
        <f t="shared" ref="E2268:AA2268" si="502">E2267+E2266</f>
        <v>363029.22000000003</v>
      </c>
      <c r="F2268" s="43">
        <f t="shared" si="502"/>
        <v>0</v>
      </c>
      <c r="G2268" s="43">
        <f t="shared" si="502"/>
        <v>0</v>
      </c>
      <c r="H2268" s="43">
        <f t="shared" si="502"/>
        <v>0</v>
      </c>
      <c r="I2268" s="43">
        <f t="shared" si="502"/>
        <v>0</v>
      </c>
      <c r="J2268" s="43">
        <f t="shared" si="502"/>
        <v>0</v>
      </c>
      <c r="K2268" s="43">
        <f t="shared" si="502"/>
        <v>0</v>
      </c>
      <c r="L2268" s="43">
        <f t="shared" si="502"/>
        <v>0</v>
      </c>
      <c r="M2268" s="43">
        <f t="shared" si="502"/>
        <v>0</v>
      </c>
      <c r="N2268" s="43">
        <f t="shared" si="502"/>
        <v>363029.22000000003</v>
      </c>
      <c r="O2268" s="43">
        <f t="shared" si="502"/>
        <v>0</v>
      </c>
      <c r="P2268" s="43">
        <f t="shared" si="502"/>
        <v>0</v>
      </c>
      <c r="Q2268" s="43">
        <f t="shared" si="502"/>
        <v>0</v>
      </c>
      <c r="R2268" s="43">
        <f t="shared" si="502"/>
        <v>0</v>
      </c>
      <c r="S2268" s="43">
        <f t="shared" si="502"/>
        <v>0</v>
      </c>
      <c r="T2268" s="43">
        <f t="shared" si="502"/>
        <v>0</v>
      </c>
      <c r="U2268" s="43">
        <f t="shared" si="502"/>
        <v>0</v>
      </c>
      <c r="V2268" s="43">
        <f t="shared" si="502"/>
        <v>0</v>
      </c>
      <c r="W2268" s="43">
        <f t="shared" si="502"/>
        <v>0</v>
      </c>
      <c r="X2268" s="43">
        <f t="shared" si="502"/>
        <v>0</v>
      </c>
      <c r="Y2268" s="43">
        <f t="shared" si="502"/>
        <v>0</v>
      </c>
      <c r="Z2268" s="43">
        <f t="shared" si="502"/>
        <v>363029.22000000003</v>
      </c>
      <c r="AA2268" s="43">
        <f t="shared" si="502"/>
        <v>5622970.7800000003</v>
      </c>
      <c r="AB2268" s="44">
        <f>Z2268/D2268</f>
        <v>6.064637821583696E-2</v>
      </c>
      <c r="AC2268" s="46"/>
      <c r="AE2268" s="37"/>
    </row>
    <row r="2269" spans="1:31" s="77" customFormat="1" ht="22.35" customHeight="1">
      <c r="A2269" s="75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67"/>
      <c r="AA2269" s="51"/>
      <c r="AB2269" s="51"/>
      <c r="AC2269" s="76"/>
      <c r="AE2269" s="78"/>
    </row>
    <row r="2270" spans="1:31" s="77" customFormat="1" ht="22.35" customHeight="1">
      <c r="A2270" s="75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67"/>
      <c r="AA2270" s="51"/>
      <c r="AB2270" s="51"/>
      <c r="AC2270" s="76"/>
      <c r="AE2270" s="78"/>
    </row>
    <row r="2271" spans="1:31" s="36" customFormat="1" ht="15" customHeight="1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>
      <c r="A2273" s="40" t="s">
        <v>35</v>
      </c>
      <c r="B2273" s="34">
        <f>[1]consoCURRENT!E46653</f>
        <v>2110659000</v>
      </c>
      <c r="C2273" s="34">
        <f>[1]consoCURRENT!F46653</f>
        <v>0</v>
      </c>
      <c r="D2273" s="34">
        <f>[1]consoCURRENT!G46653</f>
        <v>2110659000</v>
      </c>
      <c r="E2273" s="34">
        <f>[1]consoCURRENT!H46653</f>
        <v>138111790.19999999</v>
      </c>
      <c r="F2273" s="34">
        <f>[1]consoCURRENT!I46653</f>
        <v>0</v>
      </c>
      <c r="G2273" s="34">
        <f>[1]consoCURRENT!J46653</f>
        <v>0</v>
      </c>
      <c r="H2273" s="34">
        <f>[1]consoCURRENT!K46653</f>
        <v>0</v>
      </c>
      <c r="I2273" s="34">
        <f>[1]consoCURRENT!L46653</f>
        <v>79475731.840000004</v>
      </c>
      <c r="J2273" s="34">
        <f>[1]consoCURRENT!M46653</f>
        <v>0</v>
      </c>
      <c r="K2273" s="34">
        <f>[1]consoCURRENT!N46653</f>
        <v>0</v>
      </c>
      <c r="L2273" s="34">
        <f>[1]consoCURRENT!O46653</f>
        <v>0</v>
      </c>
      <c r="M2273" s="34">
        <f>[1]consoCURRENT!P46653</f>
        <v>79475731.840000004</v>
      </c>
      <c r="N2273" s="34">
        <f>[1]consoCURRENT!Q46653</f>
        <v>58636058.359999999</v>
      </c>
      <c r="O2273" s="34">
        <f>[1]consoCURRENT!R46653</f>
        <v>0</v>
      </c>
      <c r="P2273" s="34">
        <f>[1]consoCURRENT!S46653</f>
        <v>0</v>
      </c>
      <c r="Q2273" s="34">
        <f>[1]consoCURRENT!T46653</f>
        <v>0</v>
      </c>
      <c r="R2273" s="34">
        <f>[1]consoCURRENT!U46653</f>
        <v>0</v>
      </c>
      <c r="S2273" s="34">
        <f>[1]consoCURRENT!V46653</f>
        <v>0</v>
      </c>
      <c r="T2273" s="34">
        <f>[1]consoCURRENT!W46653</f>
        <v>0</v>
      </c>
      <c r="U2273" s="34">
        <f>[1]consoCURRENT!X46653</f>
        <v>0</v>
      </c>
      <c r="V2273" s="34">
        <f>[1]consoCURRENT!Y46653</f>
        <v>0</v>
      </c>
      <c r="W2273" s="34">
        <f>[1]consoCURRENT!Z46653</f>
        <v>0</v>
      </c>
      <c r="X2273" s="34">
        <f>[1]consoCURRENT!AA46653</f>
        <v>0</v>
      </c>
      <c r="Y2273" s="34">
        <f>[1]consoCURRENT!AB46653</f>
        <v>0</v>
      </c>
      <c r="Z2273" s="34">
        <f>SUM(M2273:Y2273)</f>
        <v>138111790.19999999</v>
      </c>
      <c r="AA2273" s="34">
        <f>D2273-Z2273</f>
        <v>1972547209.8</v>
      </c>
      <c r="AB2273" s="41">
        <f>Z2273/D2273</f>
        <v>6.5435387810157869E-2</v>
      </c>
      <c r="AC2273" s="35"/>
      <c r="AE2273" s="37"/>
    </row>
    <row r="2274" spans="1:31" s="36" customFormat="1" ht="20.45" hidden="1" customHeight="1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>SUM(M2274:Y2274)</f>
        <v>0</v>
      </c>
      <c r="AA2274" s="34">
        <f>D2274-Z2274</f>
        <v>0</v>
      </c>
      <c r="AB2274" s="60"/>
      <c r="AC2274" s="35"/>
      <c r="AE2274" s="37"/>
    </row>
    <row r="2275" spans="1:31" s="36" customFormat="1" ht="20.45" customHeight="1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>SUM(M2275:Y2275)</f>
        <v>0</v>
      </c>
      <c r="AA2275" s="34">
        <f>D2275-Z2275</f>
        <v>0</v>
      </c>
      <c r="AB2275" s="60"/>
      <c r="AC2275" s="35"/>
      <c r="AE2275" s="37"/>
    </row>
    <row r="2276" spans="1:31" s="36" customFormat="1" ht="18" customHeight="1">
      <c r="A2276" s="42" t="s">
        <v>38</v>
      </c>
      <c r="B2276" s="43">
        <f>SUM(B2272:B2275)</f>
        <v>2110659000</v>
      </c>
      <c r="C2276" s="43">
        <f>SUM(C2272:C2275)</f>
        <v>0</v>
      </c>
      <c r="D2276" s="43">
        <f>SUM(D2272:D2275)</f>
        <v>2110659000</v>
      </c>
      <c r="E2276" s="43">
        <f t="shared" ref="E2276:AA2276" si="503">SUM(E2272:E2275)</f>
        <v>138111790.19999999</v>
      </c>
      <c r="F2276" s="43">
        <f t="shared" si="503"/>
        <v>0</v>
      </c>
      <c r="G2276" s="43">
        <f t="shared" si="503"/>
        <v>0</v>
      </c>
      <c r="H2276" s="43">
        <f t="shared" si="503"/>
        <v>0</v>
      </c>
      <c r="I2276" s="43">
        <f t="shared" si="503"/>
        <v>79475731.840000004</v>
      </c>
      <c r="J2276" s="43">
        <f t="shared" si="503"/>
        <v>0</v>
      </c>
      <c r="K2276" s="43">
        <f t="shared" si="503"/>
        <v>0</v>
      </c>
      <c r="L2276" s="43">
        <f t="shared" si="503"/>
        <v>0</v>
      </c>
      <c r="M2276" s="43">
        <f t="shared" si="503"/>
        <v>79475731.840000004</v>
      </c>
      <c r="N2276" s="43">
        <f t="shared" si="503"/>
        <v>58636058.359999999</v>
      </c>
      <c r="O2276" s="43">
        <f t="shared" si="503"/>
        <v>0</v>
      </c>
      <c r="P2276" s="43">
        <f t="shared" si="503"/>
        <v>0</v>
      </c>
      <c r="Q2276" s="43">
        <f t="shared" si="503"/>
        <v>0</v>
      </c>
      <c r="R2276" s="43">
        <f t="shared" si="503"/>
        <v>0</v>
      </c>
      <c r="S2276" s="43">
        <f t="shared" si="503"/>
        <v>0</v>
      </c>
      <c r="T2276" s="43">
        <f t="shared" si="503"/>
        <v>0</v>
      </c>
      <c r="U2276" s="43">
        <f t="shared" si="503"/>
        <v>0</v>
      </c>
      <c r="V2276" s="43">
        <f t="shared" si="503"/>
        <v>0</v>
      </c>
      <c r="W2276" s="43">
        <f t="shared" si="503"/>
        <v>0</v>
      </c>
      <c r="X2276" s="43">
        <f t="shared" si="503"/>
        <v>0</v>
      </c>
      <c r="Y2276" s="43">
        <f t="shared" si="503"/>
        <v>0</v>
      </c>
      <c r="Z2276" s="43">
        <f t="shared" si="503"/>
        <v>138111790.19999999</v>
      </c>
      <c r="AA2276" s="43">
        <f t="shared" si="503"/>
        <v>1972547209.8</v>
      </c>
      <c r="AB2276" s="66">
        <f>Z2276/D2276</f>
        <v>6.5435387810157869E-2</v>
      </c>
      <c r="AC2276" s="35"/>
      <c r="AE2276" s="37"/>
    </row>
    <row r="2277" spans="1:31" s="36" customFormat="1" ht="18" hidden="1" customHeight="1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>SUM(M2277:Y2277)</f>
        <v>0</v>
      </c>
      <c r="AA2277" s="34">
        <f>D2277-Z2277</f>
        <v>0</v>
      </c>
      <c r="AB2277" s="60"/>
      <c r="AC2277" s="35"/>
      <c r="AE2277" s="37"/>
    </row>
    <row r="2278" spans="1:31" s="36" customFormat="1" ht="22.35" customHeight="1">
      <c r="A2278" s="42" t="s">
        <v>40</v>
      </c>
      <c r="B2278" s="43">
        <f>B2277+B2276</f>
        <v>2110659000</v>
      </c>
      <c r="C2278" s="43">
        <f>C2277+C2276</f>
        <v>0</v>
      </c>
      <c r="D2278" s="43">
        <f>D2277+D2276</f>
        <v>2110659000</v>
      </c>
      <c r="E2278" s="43">
        <f t="shared" ref="E2278:AA2278" si="504">E2277+E2276</f>
        <v>138111790.19999999</v>
      </c>
      <c r="F2278" s="43">
        <f t="shared" si="504"/>
        <v>0</v>
      </c>
      <c r="G2278" s="43">
        <f t="shared" si="504"/>
        <v>0</v>
      </c>
      <c r="H2278" s="43">
        <f t="shared" si="504"/>
        <v>0</v>
      </c>
      <c r="I2278" s="43">
        <f t="shared" si="504"/>
        <v>79475731.840000004</v>
      </c>
      <c r="J2278" s="43">
        <f t="shared" si="504"/>
        <v>0</v>
      </c>
      <c r="K2278" s="43">
        <f t="shared" si="504"/>
        <v>0</v>
      </c>
      <c r="L2278" s="43">
        <f t="shared" si="504"/>
        <v>0</v>
      </c>
      <c r="M2278" s="43">
        <f t="shared" si="504"/>
        <v>79475731.840000004</v>
      </c>
      <c r="N2278" s="43">
        <f t="shared" si="504"/>
        <v>58636058.359999999</v>
      </c>
      <c r="O2278" s="43">
        <f t="shared" si="504"/>
        <v>0</v>
      </c>
      <c r="P2278" s="43">
        <f t="shared" si="504"/>
        <v>0</v>
      </c>
      <c r="Q2278" s="43">
        <f t="shared" si="504"/>
        <v>0</v>
      </c>
      <c r="R2278" s="43">
        <f t="shared" si="504"/>
        <v>0</v>
      </c>
      <c r="S2278" s="43">
        <f t="shared" si="504"/>
        <v>0</v>
      </c>
      <c r="T2278" s="43">
        <f t="shared" si="504"/>
        <v>0</v>
      </c>
      <c r="U2278" s="43">
        <f t="shared" si="504"/>
        <v>0</v>
      </c>
      <c r="V2278" s="43">
        <f t="shared" si="504"/>
        <v>0</v>
      </c>
      <c r="W2278" s="43">
        <f t="shared" si="504"/>
        <v>0</v>
      </c>
      <c r="X2278" s="43">
        <f t="shared" si="504"/>
        <v>0</v>
      </c>
      <c r="Y2278" s="43">
        <f t="shared" si="504"/>
        <v>0</v>
      </c>
      <c r="Z2278" s="43">
        <f t="shared" si="504"/>
        <v>138111790.19999999</v>
      </c>
      <c r="AA2278" s="43">
        <f t="shared" si="504"/>
        <v>1972547209.8</v>
      </c>
      <c r="AB2278" s="44">
        <f>Z2278/D2278</f>
        <v>6.5435387810157869E-2</v>
      </c>
      <c r="AC2278" s="46"/>
      <c r="AE2278" s="37">
        <f>'[2]cmf-co'!$K$1597</f>
        <v>1027130378.8900001</v>
      </c>
    </row>
    <row r="2279" spans="1:31" s="77" customFormat="1" ht="22.35" hidden="1" customHeight="1">
      <c r="A2279" s="75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67"/>
      <c r="AA2279" s="51"/>
      <c r="AB2279" s="51"/>
      <c r="AC2279" s="76"/>
      <c r="AE2279" s="78"/>
    </row>
    <row r="2280" spans="1:31" s="77" customFormat="1" ht="22.35" hidden="1" customHeight="1">
      <c r="A2280" s="75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67"/>
      <c r="AA2280" s="51"/>
      <c r="AB2280" s="51"/>
      <c r="AC2280" s="76"/>
      <c r="AE2280" s="78"/>
    </row>
    <row r="2281" spans="1:31" s="36" customFormat="1" ht="15" hidden="1" customHeight="1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hidden="1" customHeight="1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hidden="1" customHeight="1">
      <c r="A2283" s="40" t="s">
        <v>35</v>
      </c>
      <c r="B2283" s="34">
        <f>[1]consoCURRENT!E46866</f>
        <v>0</v>
      </c>
      <c r="C2283" s="34">
        <f>[1]consoCURRENT!F46866</f>
        <v>0</v>
      </c>
      <c r="D2283" s="34">
        <f>[1]consoCURRENT!G46866</f>
        <v>0</v>
      </c>
      <c r="E2283" s="34">
        <f>[1]consoCURRENT!H46866</f>
        <v>0</v>
      </c>
      <c r="F2283" s="34">
        <f>[1]consoCURRENT!I46866</f>
        <v>0</v>
      </c>
      <c r="G2283" s="34">
        <f>[1]consoCURRENT!J46866</f>
        <v>0</v>
      </c>
      <c r="H2283" s="34">
        <f>[1]consoCURRENT!K46866</f>
        <v>0</v>
      </c>
      <c r="I2283" s="34">
        <f>[1]consoCURRENT!L46866</f>
        <v>0</v>
      </c>
      <c r="J2283" s="34">
        <f>[1]consoCURRENT!M46866</f>
        <v>0</v>
      </c>
      <c r="K2283" s="34">
        <f>[1]consoCURRENT!N46866</f>
        <v>0</v>
      </c>
      <c r="L2283" s="34">
        <f>[1]consoCURRENT!O46866</f>
        <v>0</v>
      </c>
      <c r="M2283" s="34">
        <f>[1]consoCURRENT!P46866</f>
        <v>0</v>
      </c>
      <c r="N2283" s="34">
        <f>[1]consoCURRENT!Q46866</f>
        <v>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0</v>
      </c>
      <c r="W2283" s="34">
        <f>[1]consoCURRENT!Z46866</f>
        <v>0</v>
      </c>
      <c r="X2283" s="34">
        <f>[1]consoCURRENT!AA46866</f>
        <v>0</v>
      </c>
      <c r="Y2283" s="34">
        <f>[1]consoCURRENT!AB46866</f>
        <v>0</v>
      </c>
      <c r="Z2283" s="34">
        <f>SUM(M2283:Y2283)</f>
        <v>0</v>
      </c>
      <c r="AA2283" s="34">
        <f>D2283-Z2283</f>
        <v>0</v>
      </c>
      <c r="AB2283" s="41" t="e">
        <f>Z2283/D2283</f>
        <v>#DIV/0!</v>
      </c>
      <c r="AC2283" s="35"/>
      <c r="AE2283" s="37"/>
    </row>
    <row r="2284" spans="1:31" s="36" customFormat="1" ht="18" hidden="1" customHeight="1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>SUM(M2284:Y2284)</f>
        <v>0</v>
      </c>
      <c r="AA2284" s="34">
        <f>D2284-Z2284</f>
        <v>0</v>
      </c>
      <c r="AB2284" s="41"/>
      <c r="AC2284" s="35"/>
      <c r="AE2284" s="37"/>
    </row>
    <row r="2285" spans="1:31" s="36" customFormat="1" ht="18" hidden="1" customHeight="1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>SUM(M2285:Y2285)</f>
        <v>0</v>
      </c>
      <c r="AA2285" s="34">
        <f>D2285-Z2285</f>
        <v>0</v>
      </c>
      <c r="AB2285" s="41" t="e">
        <f>Z2285/D2285</f>
        <v>#DIV/0!</v>
      </c>
      <c r="AC2285" s="35"/>
      <c r="AE2285" s="37"/>
    </row>
    <row r="2286" spans="1:31" s="36" customFormat="1" ht="18" hidden="1" customHeight="1">
      <c r="A2286" s="42" t="s">
        <v>38</v>
      </c>
      <c r="B2286" s="43">
        <f>SUM(B2282:B2285)</f>
        <v>0</v>
      </c>
      <c r="C2286" s="43">
        <f>SUM(C2282:C2285)</f>
        <v>0</v>
      </c>
      <c r="D2286" s="43">
        <f>SUM(D2282:D2285)</f>
        <v>0</v>
      </c>
      <c r="E2286" s="43">
        <f t="shared" ref="E2286:AA2286" si="505">SUM(E2282:E2285)</f>
        <v>0</v>
      </c>
      <c r="F2286" s="43">
        <f t="shared" si="505"/>
        <v>0</v>
      </c>
      <c r="G2286" s="43">
        <f t="shared" si="505"/>
        <v>0</v>
      </c>
      <c r="H2286" s="43">
        <f t="shared" si="505"/>
        <v>0</v>
      </c>
      <c r="I2286" s="43">
        <f t="shared" si="505"/>
        <v>0</v>
      </c>
      <c r="J2286" s="43">
        <f t="shared" si="505"/>
        <v>0</v>
      </c>
      <c r="K2286" s="43">
        <f t="shared" si="505"/>
        <v>0</v>
      </c>
      <c r="L2286" s="43">
        <f t="shared" si="505"/>
        <v>0</v>
      </c>
      <c r="M2286" s="43">
        <f t="shared" si="505"/>
        <v>0</v>
      </c>
      <c r="N2286" s="43">
        <f t="shared" si="505"/>
        <v>0</v>
      </c>
      <c r="O2286" s="43">
        <f t="shared" si="505"/>
        <v>0</v>
      </c>
      <c r="P2286" s="43">
        <f t="shared" si="505"/>
        <v>0</v>
      </c>
      <c r="Q2286" s="43">
        <f t="shared" si="505"/>
        <v>0</v>
      </c>
      <c r="R2286" s="43">
        <f t="shared" si="505"/>
        <v>0</v>
      </c>
      <c r="S2286" s="43">
        <f t="shared" si="505"/>
        <v>0</v>
      </c>
      <c r="T2286" s="43">
        <f t="shared" si="505"/>
        <v>0</v>
      </c>
      <c r="U2286" s="43">
        <f t="shared" si="505"/>
        <v>0</v>
      </c>
      <c r="V2286" s="43">
        <f t="shared" si="505"/>
        <v>0</v>
      </c>
      <c r="W2286" s="43">
        <f t="shared" si="505"/>
        <v>0</v>
      </c>
      <c r="X2286" s="43">
        <f t="shared" si="505"/>
        <v>0</v>
      </c>
      <c r="Y2286" s="43">
        <f t="shared" si="505"/>
        <v>0</v>
      </c>
      <c r="Z2286" s="43">
        <f t="shared" si="505"/>
        <v>0</v>
      </c>
      <c r="AA2286" s="43">
        <f t="shared" si="505"/>
        <v>0</v>
      </c>
      <c r="AB2286" s="44" t="e">
        <f>Z2286/D2286</f>
        <v>#DIV/0!</v>
      </c>
      <c r="AC2286" s="35"/>
      <c r="AE2286" s="37"/>
    </row>
    <row r="2287" spans="1:31" s="36" customFormat="1" ht="18" hidden="1" customHeight="1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hidden="1" customHeight="1">
      <c r="A2288" s="42" t="s">
        <v>40</v>
      </c>
      <c r="B2288" s="43">
        <f>B2287+B2286</f>
        <v>0</v>
      </c>
      <c r="C2288" s="43">
        <f>C2287+C2286</f>
        <v>0</v>
      </c>
      <c r="D2288" s="43">
        <f>D2287+D2286</f>
        <v>0</v>
      </c>
      <c r="E2288" s="43">
        <f t="shared" ref="E2288:AA2288" si="506">E2287+E2286</f>
        <v>0</v>
      </c>
      <c r="F2288" s="43">
        <f t="shared" si="506"/>
        <v>0</v>
      </c>
      <c r="G2288" s="43">
        <f t="shared" si="506"/>
        <v>0</v>
      </c>
      <c r="H2288" s="43">
        <f t="shared" si="506"/>
        <v>0</v>
      </c>
      <c r="I2288" s="43">
        <f t="shared" si="506"/>
        <v>0</v>
      </c>
      <c r="J2288" s="43">
        <f t="shared" si="506"/>
        <v>0</v>
      </c>
      <c r="K2288" s="43">
        <f t="shared" si="506"/>
        <v>0</v>
      </c>
      <c r="L2288" s="43">
        <f t="shared" si="506"/>
        <v>0</v>
      </c>
      <c r="M2288" s="43">
        <f t="shared" si="506"/>
        <v>0</v>
      </c>
      <c r="N2288" s="43">
        <f t="shared" si="506"/>
        <v>0</v>
      </c>
      <c r="O2288" s="43">
        <f t="shared" si="506"/>
        <v>0</v>
      </c>
      <c r="P2288" s="43">
        <f t="shared" si="506"/>
        <v>0</v>
      </c>
      <c r="Q2288" s="43">
        <f t="shared" si="506"/>
        <v>0</v>
      </c>
      <c r="R2288" s="43">
        <f t="shared" si="506"/>
        <v>0</v>
      </c>
      <c r="S2288" s="43">
        <f t="shared" si="506"/>
        <v>0</v>
      </c>
      <c r="T2288" s="43">
        <f t="shared" si="506"/>
        <v>0</v>
      </c>
      <c r="U2288" s="43">
        <f t="shared" si="506"/>
        <v>0</v>
      </c>
      <c r="V2288" s="43">
        <f t="shared" si="506"/>
        <v>0</v>
      </c>
      <c r="W2288" s="43">
        <f t="shared" si="506"/>
        <v>0</v>
      </c>
      <c r="X2288" s="43">
        <f t="shared" si="506"/>
        <v>0</v>
      </c>
      <c r="Y2288" s="43">
        <f t="shared" si="506"/>
        <v>0</v>
      </c>
      <c r="Z2288" s="43">
        <f t="shared" si="506"/>
        <v>0</v>
      </c>
      <c r="AA2288" s="43">
        <f t="shared" si="506"/>
        <v>0</v>
      </c>
      <c r="AB2288" s="44" t="e">
        <f>Z2288/D2288</f>
        <v>#DIV/0!</v>
      </c>
      <c r="AC2288" s="46"/>
      <c r="AE2288" s="37">
        <f>'[2]CMF-101regularapril8'!$EV$3356+'[1]sum-co'!S581</f>
        <v>10281722.93</v>
      </c>
    </row>
    <row r="2289" spans="1:31" s="36" customFormat="1" ht="15" customHeight="1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>
      <c r="A2291" s="45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>
      <c r="A2293" s="40" t="s">
        <v>35</v>
      </c>
      <c r="B2293" s="34">
        <f>[1]consoCURRENT!E47079</f>
        <v>157637000</v>
      </c>
      <c r="C2293" s="34">
        <f>[1]consoCURRENT!F47079</f>
        <v>0</v>
      </c>
      <c r="D2293" s="34">
        <f>[1]consoCURRENT!G47079</f>
        <v>157637000</v>
      </c>
      <c r="E2293" s="34">
        <f>[1]consoCURRENT!H47079</f>
        <v>35445333.659999996</v>
      </c>
      <c r="F2293" s="34">
        <f>[1]consoCURRENT!I47079</f>
        <v>0</v>
      </c>
      <c r="G2293" s="34">
        <f>[1]consoCURRENT!J47079</f>
        <v>0</v>
      </c>
      <c r="H2293" s="34">
        <f>[1]consoCURRENT!K47079</f>
        <v>0</v>
      </c>
      <c r="I2293" s="34">
        <f>[1]consoCURRENT!L47079</f>
        <v>27773002</v>
      </c>
      <c r="J2293" s="34">
        <f>[1]consoCURRENT!M47079</f>
        <v>0</v>
      </c>
      <c r="K2293" s="34">
        <f>[1]consoCURRENT!N47079</f>
        <v>0</v>
      </c>
      <c r="L2293" s="34">
        <f>[1]consoCURRENT!O47079</f>
        <v>0</v>
      </c>
      <c r="M2293" s="34">
        <f>[1]consoCURRENT!P47079</f>
        <v>27773002</v>
      </c>
      <c r="N2293" s="34">
        <f>[1]consoCURRENT!Q47079</f>
        <v>7672331.6600000001</v>
      </c>
      <c r="O2293" s="34">
        <f>[1]consoCURRENT!R47079</f>
        <v>0</v>
      </c>
      <c r="P2293" s="34">
        <f>[1]consoCURRENT!S47079</f>
        <v>0</v>
      </c>
      <c r="Q2293" s="34">
        <f>[1]consoCURRENT!T47079</f>
        <v>0</v>
      </c>
      <c r="R2293" s="34">
        <f>[1]consoCURRENT!U47079</f>
        <v>0</v>
      </c>
      <c r="S2293" s="34">
        <f>[1]consoCURRENT!V47079</f>
        <v>0</v>
      </c>
      <c r="T2293" s="34">
        <f>[1]consoCURRENT!W47079</f>
        <v>0</v>
      </c>
      <c r="U2293" s="34">
        <f>[1]consoCURRENT!X47079</f>
        <v>0</v>
      </c>
      <c r="V2293" s="34">
        <f>[1]consoCURRENT!Y47079</f>
        <v>0</v>
      </c>
      <c r="W2293" s="34">
        <f>[1]consoCURRENT!Z47079</f>
        <v>0</v>
      </c>
      <c r="X2293" s="34">
        <f>[1]consoCURRENT!AA47079</f>
        <v>0</v>
      </c>
      <c r="Y2293" s="34">
        <f>[1]consoCURRENT!AB47079</f>
        <v>0</v>
      </c>
      <c r="Z2293" s="34">
        <f>SUM(M2293:Y2293)</f>
        <v>35445333.659999996</v>
      </c>
      <c r="AA2293" s="34">
        <f>D2293-Z2293</f>
        <v>122191666.34</v>
      </c>
      <c r="AB2293" s="41">
        <f>Z2293/D2293</f>
        <v>0.22485415010435364</v>
      </c>
      <c r="AC2293" s="35"/>
      <c r="AE2293" s="37"/>
    </row>
    <row r="2294" spans="1:31" s="36" customFormat="1" ht="18" hidden="1" customHeight="1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>SUM(M2294:Y2294)</f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>SUM(M2295:Y2295)</f>
        <v>0</v>
      </c>
      <c r="AA2295" s="34">
        <f>D2295-Z2295</f>
        <v>0</v>
      </c>
      <c r="AB2295" s="41" t="e">
        <f>Z2295/D2295</f>
        <v>#DIV/0!</v>
      </c>
      <c r="AC2295" s="35"/>
      <c r="AE2295" s="37"/>
    </row>
    <row r="2296" spans="1:31" s="36" customFormat="1" ht="18" customHeight="1">
      <c r="A2296" s="42" t="s">
        <v>38</v>
      </c>
      <c r="B2296" s="43">
        <f>SUM(B2292:B2295)</f>
        <v>157637000</v>
      </c>
      <c r="C2296" s="43">
        <f>SUM(C2292:C2295)</f>
        <v>0</v>
      </c>
      <c r="D2296" s="43">
        <f>SUM(D2292:D2295)</f>
        <v>157637000</v>
      </c>
      <c r="E2296" s="43">
        <f t="shared" ref="E2296:AA2296" si="507">SUM(E2292:E2295)</f>
        <v>35445333.659999996</v>
      </c>
      <c r="F2296" s="43">
        <f t="shared" si="507"/>
        <v>0</v>
      </c>
      <c r="G2296" s="43">
        <f t="shared" si="507"/>
        <v>0</v>
      </c>
      <c r="H2296" s="43">
        <f t="shared" si="507"/>
        <v>0</v>
      </c>
      <c r="I2296" s="43">
        <f t="shared" si="507"/>
        <v>27773002</v>
      </c>
      <c r="J2296" s="43">
        <f t="shared" si="507"/>
        <v>0</v>
      </c>
      <c r="K2296" s="43">
        <f t="shared" si="507"/>
        <v>0</v>
      </c>
      <c r="L2296" s="43">
        <f t="shared" si="507"/>
        <v>0</v>
      </c>
      <c r="M2296" s="43">
        <f t="shared" si="507"/>
        <v>27773002</v>
      </c>
      <c r="N2296" s="43">
        <f t="shared" si="507"/>
        <v>7672331.6600000001</v>
      </c>
      <c r="O2296" s="43">
        <f t="shared" si="507"/>
        <v>0</v>
      </c>
      <c r="P2296" s="43">
        <f t="shared" si="507"/>
        <v>0</v>
      </c>
      <c r="Q2296" s="43">
        <f t="shared" si="507"/>
        <v>0</v>
      </c>
      <c r="R2296" s="43">
        <f t="shared" si="507"/>
        <v>0</v>
      </c>
      <c r="S2296" s="43">
        <f t="shared" si="507"/>
        <v>0</v>
      </c>
      <c r="T2296" s="43">
        <f t="shared" si="507"/>
        <v>0</v>
      </c>
      <c r="U2296" s="43">
        <f t="shared" si="507"/>
        <v>0</v>
      </c>
      <c r="V2296" s="43">
        <f t="shared" si="507"/>
        <v>0</v>
      </c>
      <c r="W2296" s="43">
        <f t="shared" si="507"/>
        <v>0</v>
      </c>
      <c r="X2296" s="43">
        <f t="shared" si="507"/>
        <v>0</v>
      </c>
      <c r="Y2296" s="43">
        <f t="shared" si="507"/>
        <v>0</v>
      </c>
      <c r="Z2296" s="43">
        <f t="shared" si="507"/>
        <v>35445333.659999996</v>
      </c>
      <c r="AA2296" s="43">
        <f t="shared" si="507"/>
        <v>122191666.34</v>
      </c>
      <c r="AB2296" s="44">
        <f>Z2296/D2296</f>
        <v>0.22485415010435364</v>
      </c>
      <c r="AC2296" s="35"/>
      <c r="AE2296" s="37"/>
    </row>
    <row r="2297" spans="1:31" s="36" customFormat="1" ht="18" hidden="1" customHeight="1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>
      <c r="A2298" s="42" t="s">
        <v>40</v>
      </c>
      <c r="B2298" s="43">
        <f>B2297+B2296</f>
        <v>157637000</v>
      </c>
      <c r="C2298" s="43">
        <f>C2297+C2296</f>
        <v>0</v>
      </c>
      <c r="D2298" s="43">
        <f>D2297+D2296</f>
        <v>157637000</v>
      </c>
      <c r="E2298" s="43">
        <f t="shared" ref="E2298:AA2298" si="508">E2297+E2296</f>
        <v>35445333.659999996</v>
      </c>
      <c r="F2298" s="43">
        <f t="shared" si="508"/>
        <v>0</v>
      </c>
      <c r="G2298" s="43">
        <f t="shared" si="508"/>
        <v>0</v>
      </c>
      <c r="H2298" s="43">
        <f t="shared" si="508"/>
        <v>0</v>
      </c>
      <c r="I2298" s="43">
        <f t="shared" si="508"/>
        <v>27773002</v>
      </c>
      <c r="J2298" s="43">
        <f t="shared" si="508"/>
        <v>0</v>
      </c>
      <c r="K2298" s="43">
        <f t="shared" si="508"/>
        <v>0</v>
      </c>
      <c r="L2298" s="43">
        <f t="shared" si="508"/>
        <v>0</v>
      </c>
      <c r="M2298" s="43">
        <f t="shared" si="508"/>
        <v>27773002</v>
      </c>
      <c r="N2298" s="43">
        <f t="shared" si="508"/>
        <v>7672331.6600000001</v>
      </c>
      <c r="O2298" s="43">
        <f t="shared" si="508"/>
        <v>0</v>
      </c>
      <c r="P2298" s="43">
        <f t="shared" si="508"/>
        <v>0</v>
      </c>
      <c r="Q2298" s="43">
        <f t="shared" si="508"/>
        <v>0</v>
      </c>
      <c r="R2298" s="43">
        <f t="shared" si="508"/>
        <v>0</v>
      </c>
      <c r="S2298" s="43">
        <f t="shared" si="508"/>
        <v>0</v>
      </c>
      <c r="T2298" s="43">
        <f t="shared" si="508"/>
        <v>0</v>
      </c>
      <c r="U2298" s="43">
        <f t="shared" si="508"/>
        <v>0</v>
      </c>
      <c r="V2298" s="43">
        <f t="shared" si="508"/>
        <v>0</v>
      </c>
      <c r="W2298" s="43">
        <f t="shared" si="508"/>
        <v>0</v>
      </c>
      <c r="X2298" s="43">
        <f t="shared" si="508"/>
        <v>0</v>
      </c>
      <c r="Y2298" s="43">
        <f t="shared" si="508"/>
        <v>0</v>
      </c>
      <c r="Z2298" s="43">
        <f t="shared" si="508"/>
        <v>35445333.659999996</v>
      </c>
      <c r="AA2298" s="43">
        <f t="shared" si="508"/>
        <v>122191666.34</v>
      </c>
      <c r="AB2298" s="44">
        <f>Z2298/D2298</f>
        <v>0.22485415010435364</v>
      </c>
      <c r="AC2298" s="46"/>
      <c r="AE2298" s="37">
        <f>'[1]sum-co'!S591+'[2]CMF-101regularapril8'!$EV$3449</f>
        <v>135428408.65000001</v>
      </c>
    </row>
    <row r="2299" spans="1:31" s="36" customFormat="1" ht="15" customHeight="1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>
      <c r="A2303" s="40" t="s">
        <v>35</v>
      </c>
      <c r="B2303" s="34">
        <f>[1]consoCURRENT!E47292</f>
        <v>1890000000</v>
      </c>
      <c r="C2303" s="34">
        <f>[1]consoCURRENT!F47292</f>
        <v>0</v>
      </c>
      <c r="D2303" s="34">
        <f>[1]consoCURRENT!G47292</f>
        <v>1890000000</v>
      </c>
      <c r="E2303" s="34">
        <f>[1]consoCURRENT!H47292</f>
        <v>43925569.670000009</v>
      </c>
      <c r="F2303" s="34">
        <f>[1]consoCURRENT!I47292</f>
        <v>0</v>
      </c>
      <c r="G2303" s="34">
        <f>[1]consoCURRENT!J47292</f>
        <v>0</v>
      </c>
      <c r="H2303" s="34">
        <f>[1]consoCURRENT!K47292</f>
        <v>0</v>
      </c>
      <c r="I2303" s="34">
        <f>[1]consoCURRENT!L47292</f>
        <v>14296052.23</v>
      </c>
      <c r="J2303" s="34">
        <f>[1]consoCURRENT!M47292</f>
        <v>0</v>
      </c>
      <c r="K2303" s="34">
        <f>[1]consoCURRENT!N47292</f>
        <v>0</v>
      </c>
      <c r="L2303" s="34">
        <f>[1]consoCURRENT!O47292</f>
        <v>0</v>
      </c>
      <c r="M2303" s="34">
        <f>[1]consoCURRENT!P47292</f>
        <v>14296052.23</v>
      </c>
      <c r="N2303" s="34">
        <f>[1]consoCURRENT!Q47292</f>
        <v>29629517.440000001</v>
      </c>
      <c r="O2303" s="34">
        <f>[1]consoCURRENT!R47292</f>
        <v>0</v>
      </c>
      <c r="P2303" s="34">
        <f>[1]consoCURRENT!S47292</f>
        <v>0</v>
      </c>
      <c r="Q2303" s="34">
        <f>[1]consoCURRENT!T47292</f>
        <v>0</v>
      </c>
      <c r="R2303" s="34">
        <f>[1]consoCURRENT!U47292</f>
        <v>0</v>
      </c>
      <c r="S2303" s="34">
        <f>[1]consoCURRENT!V47292</f>
        <v>0</v>
      </c>
      <c r="T2303" s="34">
        <f>[1]consoCURRENT!W47292</f>
        <v>0</v>
      </c>
      <c r="U2303" s="34">
        <f>[1]consoCURRENT!X47292</f>
        <v>0</v>
      </c>
      <c r="V2303" s="34">
        <f>[1]consoCURRENT!Y47292</f>
        <v>0</v>
      </c>
      <c r="W2303" s="34">
        <f>[1]consoCURRENT!Z47292</f>
        <v>0</v>
      </c>
      <c r="X2303" s="34">
        <f>[1]consoCURRENT!AA47292</f>
        <v>0</v>
      </c>
      <c r="Y2303" s="34">
        <f>[1]consoCURRENT!AB47292</f>
        <v>0</v>
      </c>
      <c r="Z2303" s="34">
        <f>SUM(M2303:Y2303)</f>
        <v>43925569.670000002</v>
      </c>
      <c r="AA2303" s="34">
        <f>D2303-Z2303</f>
        <v>1846074430.3299999</v>
      </c>
      <c r="AB2303" s="41">
        <f>Z2303/D2303</f>
        <v>2.3241042153439154E-2</v>
      </c>
      <c r="AC2303" s="35"/>
      <c r="AE2303" s="37"/>
    </row>
    <row r="2304" spans="1:31" s="36" customFormat="1" ht="14.25" hidden="1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>SUM(M2304:Y2304)</f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41" t="e">
        <f>Z2305/D2305</f>
        <v>#DIV/0!</v>
      </c>
      <c r="AC2305" s="35"/>
      <c r="AE2305" s="37"/>
    </row>
    <row r="2306" spans="1:31" s="36" customFormat="1" ht="18" customHeight="1">
      <c r="A2306" s="42" t="s">
        <v>38</v>
      </c>
      <c r="B2306" s="43">
        <f>SUM(B2302:B2305)</f>
        <v>1890000000</v>
      </c>
      <c r="C2306" s="43">
        <f>SUM(C2302:C2305)</f>
        <v>0</v>
      </c>
      <c r="D2306" s="43">
        <f>SUM(D2302:D2305)</f>
        <v>1890000000</v>
      </c>
      <c r="E2306" s="43">
        <f t="shared" ref="E2306:AA2306" si="509">SUM(E2302:E2305)</f>
        <v>43925569.670000009</v>
      </c>
      <c r="F2306" s="43">
        <f t="shared" si="509"/>
        <v>0</v>
      </c>
      <c r="G2306" s="43">
        <f t="shared" si="509"/>
        <v>0</v>
      </c>
      <c r="H2306" s="43">
        <f t="shared" si="509"/>
        <v>0</v>
      </c>
      <c r="I2306" s="43">
        <f t="shared" si="509"/>
        <v>14296052.23</v>
      </c>
      <c r="J2306" s="43">
        <f t="shared" si="509"/>
        <v>0</v>
      </c>
      <c r="K2306" s="43">
        <f t="shared" si="509"/>
        <v>0</v>
      </c>
      <c r="L2306" s="43">
        <f t="shared" si="509"/>
        <v>0</v>
      </c>
      <c r="M2306" s="43">
        <f t="shared" si="509"/>
        <v>14296052.23</v>
      </c>
      <c r="N2306" s="43">
        <f t="shared" si="509"/>
        <v>29629517.440000001</v>
      </c>
      <c r="O2306" s="43">
        <f t="shared" si="509"/>
        <v>0</v>
      </c>
      <c r="P2306" s="43">
        <f t="shared" si="509"/>
        <v>0</v>
      </c>
      <c r="Q2306" s="43">
        <f t="shared" si="509"/>
        <v>0</v>
      </c>
      <c r="R2306" s="43">
        <f t="shared" si="509"/>
        <v>0</v>
      </c>
      <c r="S2306" s="43">
        <f t="shared" si="509"/>
        <v>0</v>
      </c>
      <c r="T2306" s="43">
        <f t="shared" si="509"/>
        <v>0</v>
      </c>
      <c r="U2306" s="43">
        <f t="shared" si="509"/>
        <v>0</v>
      </c>
      <c r="V2306" s="43">
        <f t="shared" si="509"/>
        <v>0</v>
      </c>
      <c r="W2306" s="43">
        <f t="shared" si="509"/>
        <v>0</v>
      </c>
      <c r="X2306" s="43">
        <f t="shared" si="509"/>
        <v>0</v>
      </c>
      <c r="Y2306" s="43">
        <f t="shared" si="509"/>
        <v>0</v>
      </c>
      <c r="Z2306" s="43">
        <f t="shared" si="509"/>
        <v>43925569.670000002</v>
      </c>
      <c r="AA2306" s="43">
        <f t="shared" si="509"/>
        <v>1846074430.3299999</v>
      </c>
      <c r="AB2306" s="44">
        <f>Z2306/D2306</f>
        <v>2.3241042153439154E-2</v>
      </c>
      <c r="AC2306" s="35"/>
      <c r="AE2306" s="37"/>
    </row>
    <row r="2307" spans="1:31" s="36" customFormat="1" hidden="1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>
      <c r="A2308" s="42" t="s">
        <v>40</v>
      </c>
      <c r="B2308" s="43">
        <f>B2307+B2306</f>
        <v>1890000000</v>
      </c>
      <c r="C2308" s="43">
        <f>C2307+C2306</f>
        <v>0</v>
      </c>
      <c r="D2308" s="43">
        <f>D2307+D2306</f>
        <v>1890000000</v>
      </c>
      <c r="E2308" s="43">
        <f t="shared" ref="E2308:AA2308" si="510">E2307+E2306</f>
        <v>43925569.670000009</v>
      </c>
      <c r="F2308" s="43">
        <f t="shared" si="510"/>
        <v>0</v>
      </c>
      <c r="G2308" s="43">
        <f t="shared" si="510"/>
        <v>0</v>
      </c>
      <c r="H2308" s="43">
        <f t="shared" si="510"/>
        <v>0</v>
      </c>
      <c r="I2308" s="43">
        <f t="shared" si="510"/>
        <v>14296052.23</v>
      </c>
      <c r="J2308" s="43">
        <f t="shared" si="510"/>
        <v>0</v>
      </c>
      <c r="K2308" s="43">
        <f t="shared" si="510"/>
        <v>0</v>
      </c>
      <c r="L2308" s="43">
        <f t="shared" si="510"/>
        <v>0</v>
      </c>
      <c r="M2308" s="43">
        <f t="shared" si="510"/>
        <v>14296052.23</v>
      </c>
      <c r="N2308" s="43">
        <f t="shared" si="510"/>
        <v>29629517.440000001</v>
      </c>
      <c r="O2308" s="43">
        <f t="shared" si="510"/>
        <v>0</v>
      </c>
      <c r="P2308" s="43">
        <f t="shared" si="510"/>
        <v>0</v>
      </c>
      <c r="Q2308" s="43">
        <f t="shared" si="510"/>
        <v>0</v>
      </c>
      <c r="R2308" s="43">
        <f t="shared" si="510"/>
        <v>0</v>
      </c>
      <c r="S2308" s="43">
        <f t="shared" si="510"/>
        <v>0</v>
      </c>
      <c r="T2308" s="43">
        <f t="shared" si="510"/>
        <v>0</v>
      </c>
      <c r="U2308" s="43">
        <f t="shared" si="510"/>
        <v>0</v>
      </c>
      <c r="V2308" s="43">
        <f t="shared" si="510"/>
        <v>0</v>
      </c>
      <c r="W2308" s="43">
        <f t="shared" si="510"/>
        <v>0</v>
      </c>
      <c r="X2308" s="43">
        <f t="shared" si="510"/>
        <v>0</v>
      </c>
      <c r="Y2308" s="43">
        <f t="shared" si="510"/>
        <v>0</v>
      </c>
      <c r="Z2308" s="43">
        <f t="shared" si="510"/>
        <v>43925569.670000002</v>
      </c>
      <c r="AA2308" s="43">
        <f t="shared" si="510"/>
        <v>1846074430.3299999</v>
      </c>
      <c r="AB2308" s="44">
        <f>Z2308/D2308</f>
        <v>2.3241042153439154E-2</v>
      </c>
      <c r="AC2308" s="46"/>
      <c r="AE2308" s="37">
        <f>'[1]sum-co'!S601+'[2]CMF-101regularapril8'!$EV$3542</f>
        <v>76440013.820000008</v>
      </c>
    </row>
    <row r="2309" spans="1:31" s="36" customFormat="1" ht="15" customHeight="1">
      <c r="A2309" s="38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5"/>
      <c r="AE2309" s="37"/>
    </row>
    <row r="2310" spans="1:31" s="36" customFormat="1" ht="15" customHeight="1">
      <c r="A2310" s="38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5"/>
      <c r="AE2310" s="37"/>
    </row>
    <row r="2311" spans="1:31" s="36" customFormat="1" ht="15" customHeight="1">
      <c r="A2311" s="39" t="s">
        <v>121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8" customHeight="1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>
      <c r="A2313" s="40" t="s">
        <v>35</v>
      </c>
      <c r="B2313" s="34">
        <f>[1]consoCURRENT!E47505</f>
        <v>776024000</v>
      </c>
      <c r="C2313" s="34">
        <f>[1]consoCURRENT!F47505</f>
        <v>0</v>
      </c>
      <c r="D2313" s="34">
        <f>[1]consoCURRENT!G47505</f>
        <v>776024000</v>
      </c>
      <c r="E2313" s="34">
        <f>[1]consoCURRENT!H47505</f>
        <v>72425303.790000007</v>
      </c>
      <c r="F2313" s="34">
        <f>[1]consoCURRENT!I47505</f>
        <v>0</v>
      </c>
      <c r="G2313" s="34">
        <f>[1]consoCURRENT!J47505</f>
        <v>0</v>
      </c>
      <c r="H2313" s="34">
        <f>[1]consoCURRENT!K47505</f>
        <v>0</v>
      </c>
      <c r="I2313" s="34">
        <f>[1]consoCURRENT!L47505</f>
        <v>17432223.299999997</v>
      </c>
      <c r="J2313" s="34">
        <f>[1]consoCURRENT!M47505</f>
        <v>0</v>
      </c>
      <c r="K2313" s="34">
        <f>[1]consoCURRENT!N47505</f>
        <v>0</v>
      </c>
      <c r="L2313" s="34">
        <f>[1]consoCURRENT!O47505</f>
        <v>0</v>
      </c>
      <c r="M2313" s="34">
        <f>[1]consoCURRENT!P47505</f>
        <v>17432223.299999997</v>
      </c>
      <c r="N2313" s="34">
        <f>[1]consoCURRENT!Q47505</f>
        <v>54993080.490000002</v>
      </c>
      <c r="O2313" s="34">
        <f>[1]consoCURRENT!R47505</f>
        <v>0</v>
      </c>
      <c r="P2313" s="34">
        <f>[1]consoCURRENT!S47505</f>
        <v>0</v>
      </c>
      <c r="Q2313" s="34">
        <f>[1]consoCURRENT!T47505</f>
        <v>0</v>
      </c>
      <c r="R2313" s="34">
        <f>[1]consoCURRENT!U47505</f>
        <v>0</v>
      </c>
      <c r="S2313" s="34">
        <f>[1]consoCURRENT!V47505</f>
        <v>0</v>
      </c>
      <c r="T2313" s="34">
        <f>[1]consoCURRENT!W47505</f>
        <v>0</v>
      </c>
      <c r="U2313" s="34">
        <f>[1]consoCURRENT!X47505</f>
        <v>0</v>
      </c>
      <c r="V2313" s="34">
        <f>[1]consoCURRENT!Y47505</f>
        <v>0</v>
      </c>
      <c r="W2313" s="34">
        <f>[1]consoCURRENT!Z47505</f>
        <v>0</v>
      </c>
      <c r="X2313" s="34">
        <f>[1]consoCURRENT!AA47505</f>
        <v>0</v>
      </c>
      <c r="Y2313" s="34">
        <f>[1]consoCURRENT!AB47505</f>
        <v>0</v>
      </c>
      <c r="Z2313" s="34">
        <f>[1]consoCURRENT!AC47505</f>
        <v>72425303.790000007</v>
      </c>
      <c r="AA2313" s="34">
        <f>D2313-Z2313</f>
        <v>703598696.21000004</v>
      </c>
      <c r="AB2313" s="41">
        <f>Z2313/D2313</f>
        <v>9.3328690594620789E-2</v>
      </c>
      <c r="AC2313" s="35"/>
      <c r="AE2313" s="37"/>
    </row>
    <row r="2314" spans="1:31" s="36" customFormat="1" ht="14.25" hidden="1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>SUM(M2314:Y2314)</f>
        <v>0</v>
      </c>
      <c r="AA2314" s="34">
        <f>D2314-Z2314</f>
        <v>0</v>
      </c>
      <c r="AB2314" s="41"/>
      <c r="AC2314" s="35"/>
      <c r="AE2314" s="37"/>
    </row>
    <row r="2315" spans="1:31" s="36" customFormat="1" ht="18" customHeight="1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>[1]consoCURRENT!AC32314</f>
        <v>0</v>
      </c>
      <c r="AA2315" s="34">
        <f>D2315-Z2315</f>
        <v>0</v>
      </c>
      <c r="AB2315" s="41" t="e">
        <f>Z2315/D2315</f>
        <v>#DIV/0!</v>
      </c>
      <c r="AC2315" s="35"/>
      <c r="AE2315" s="37"/>
    </row>
    <row r="2316" spans="1:31" s="36" customFormat="1" ht="18" customHeight="1">
      <c r="A2316" s="42" t="s">
        <v>38</v>
      </c>
      <c r="B2316" s="43">
        <f>SUM(B2312:B2315)</f>
        <v>776024000</v>
      </c>
      <c r="C2316" s="43">
        <f>SUM(C2312:C2315)</f>
        <v>0</v>
      </c>
      <c r="D2316" s="43">
        <f>SUM(D2312:D2315)</f>
        <v>776024000</v>
      </c>
      <c r="E2316" s="43">
        <f t="shared" ref="E2316:AA2316" si="511">SUM(E2312:E2315)</f>
        <v>72425303.790000007</v>
      </c>
      <c r="F2316" s="43">
        <f t="shared" si="511"/>
        <v>0</v>
      </c>
      <c r="G2316" s="43">
        <f t="shared" si="511"/>
        <v>0</v>
      </c>
      <c r="H2316" s="43">
        <f t="shared" si="511"/>
        <v>0</v>
      </c>
      <c r="I2316" s="43">
        <f t="shared" si="511"/>
        <v>17432223.299999997</v>
      </c>
      <c r="J2316" s="43">
        <f t="shared" si="511"/>
        <v>0</v>
      </c>
      <c r="K2316" s="43">
        <f t="shared" si="511"/>
        <v>0</v>
      </c>
      <c r="L2316" s="43">
        <f t="shared" si="511"/>
        <v>0</v>
      </c>
      <c r="M2316" s="43">
        <f t="shared" si="511"/>
        <v>17432223.299999997</v>
      </c>
      <c r="N2316" s="43">
        <f t="shared" si="511"/>
        <v>54993080.490000002</v>
      </c>
      <c r="O2316" s="43">
        <f t="shared" si="511"/>
        <v>0</v>
      </c>
      <c r="P2316" s="43">
        <f t="shared" si="511"/>
        <v>0</v>
      </c>
      <c r="Q2316" s="43">
        <f t="shared" si="511"/>
        <v>0</v>
      </c>
      <c r="R2316" s="43">
        <f t="shared" si="511"/>
        <v>0</v>
      </c>
      <c r="S2316" s="43">
        <f t="shared" si="511"/>
        <v>0</v>
      </c>
      <c r="T2316" s="43">
        <f t="shared" si="511"/>
        <v>0</v>
      </c>
      <c r="U2316" s="43">
        <f t="shared" si="511"/>
        <v>0</v>
      </c>
      <c r="V2316" s="43">
        <f t="shared" si="511"/>
        <v>0</v>
      </c>
      <c r="W2316" s="43">
        <f t="shared" si="511"/>
        <v>0</v>
      </c>
      <c r="X2316" s="43">
        <f t="shared" si="511"/>
        <v>0</v>
      </c>
      <c r="Y2316" s="43">
        <f t="shared" si="511"/>
        <v>0</v>
      </c>
      <c r="Z2316" s="43">
        <f t="shared" si="511"/>
        <v>72425303.790000007</v>
      </c>
      <c r="AA2316" s="43">
        <f t="shared" si="511"/>
        <v>703598696.21000004</v>
      </c>
      <c r="AB2316" s="44">
        <f>Z2316/D2316</f>
        <v>9.3328690594620789E-2</v>
      </c>
      <c r="AC2316" s="35"/>
      <c r="AE2316" s="37"/>
    </row>
    <row r="2317" spans="1:31" s="36" customFormat="1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>SUM(M2317:Y2317)</f>
        <v>0</v>
      </c>
      <c r="AA2317" s="34">
        <f>D2317-Z2317</f>
        <v>0</v>
      </c>
      <c r="AB2317" s="41"/>
      <c r="AC2317" s="35"/>
      <c r="AE2317" s="37"/>
    </row>
    <row r="2318" spans="1:31" s="36" customFormat="1" ht="18" customHeight="1">
      <c r="A2318" s="42" t="s">
        <v>40</v>
      </c>
      <c r="B2318" s="43">
        <f>B2317+B2316</f>
        <v>776024000</v>
      </c>
      <c r="C2318" s="43">
        <f>C2317+C2316</f>
        <v>0</v>
      </c>
      <c r="D2318" s="43">
        <f>D2317+D2316</f>
        <v>776024000</v>
      </c>
      <c r="E2318" s="43">
        <f t="shared" ref="E2318:AA2318" si="512">E2317+E2316</f>
        <v>72425303.790000007</v>
      </c>
      <c r="F2318" s="43">
        <f t="shared" si="512"/>
        <v>0</v>
      </c>
      <c r="G2318" s="43">
        <f t="shared" si="512"/>
        <v>0</v>
      </c>
      <c r="H2318" s="43">
        <f t="shared" si="512"/>
        <v>0</v>
      </c>
      <c r="I2318" s="43">
        <f t="shared" si="512"/>
        <v>17432223.299999997</v>
      </c>
      <c r="J2318" s="43">
        <f t="shared" si="512"/>
        <v>0</v>
      </c>
      <c r="K2318" s="43">
        <f t="shared" si="512"/>
        <v>0</v>
      </c>
      <c r="L2318" s="43">
        <f t="shared" si="512"/>
        <v>0</v>
      </c>
      <c r="M2318" s="43">
        <f t="shared" si="512"/>
        <v>17432223.299999997</v>
      </c>
      <c r="N2318" s="43">
        <f t="shared" si="512"/>
        <v>54993080.490000002</v>
      </c>
      <c r="O2318" s="43">
        <f t="shared" si="512"/>
        <v>0</v>
      </c>
      <c r="P2318" s="43">
        <f t="shared" si="512"/>
        <v>0</v>
      </c>
      <c r="Q2318" s="43">
        <f t="shared" si="512"/>
        <v>0</v>
      </c>
      <c r="R2318" s="43">
        <f t="shared" si="512"/>
        <v>0</v>
      </c>
      <c r="S2318" s="43">
        <f t="shared" si="512"/>
        <v>0</v>
      </c>
      <c r="T2318" s="43">
        <f t="shared" si="512"/>
        <v>0</v>
      </c>
      <c r="U2318" s="43">
        <f t="shared" si="512"/>
        <v>0</v>
      </c>
      <c r="V2318" s="43">
        <f t="shared" si="512"/>
        <v>0</v>
      </c>
      <c r="W2318" s="43">
        <f t="shared" si="512"/>
        <v>0</v>
      </c>
      <c r="X2318" s="43">
        <f t="shared" si="512"/>
        <v>0</v>
      </c>
      <c r="Y2318" s="43">
        <f t="shared" si="512"/>
        <v>0</v>
      </c>
      <c r="Z2318" s="43">
        <f t="shared" si="512"/>
        <v>72425303.790000007</v>
      </c>
      <c r="AA2318" s="43">
        <f t="shared" si="512"/>
        <v>703598696.21000004</v>
      </c>
      <c r="AB2318" s="44">
        <f>Z2318/D2318</f>
        <v>9.3328690594620789E-2</v>
      </c>
      <c r="AC2318" s="46"/>
      <c r="AE2318" s="37">
        <f>'[1]sum-co'!S611+'[2]CMF-101regularapril8'!$EV$3542</f>
        <v>101803576.87</v>
      </c>
    </row>
    <row r="2319" spans="1:31" s="77" customFormat="1" ht="22.35" customHeight="1">
      <c r="A2319" s="75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W2319" s="51"/>
      <c r="X2319" s="51"/>
      <c r="Y2319" s="51"/>
      <c r="Z2319" s="67"/>
      <c r="AA2319" s="51"/>
      <c r="AB2319" s="51"/>
      <c r="AC2319" s="76"/>
      <c r="AE2319" s="78"/>
    </row>
    <row r="2320" spans="1:31" s="77" customFormat="1" ht="22.35" hidden="1" customHeight="1">
      <c r="A2320" s="75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W2320" s="51"/>
      <c r="X2320" s="51"/>
      <c r="Y2320" s="51"/>
      <c r="Z2320" s="67"/>
      <c r="AA2320" s="51"/>
      <c r="AB2320" s="51"/>
      <c r="AC2320" s="76"/>
      <c r="AE2320" s="78"/>
    </row>
    <row r="2321" spans="1:31" s="36" customFormat="1" ht="15" hidden="1" customHeight="1">
      <c r="A2321" s="39" t="s">
        <v>104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3.35" hidden="1" customHeight="1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hidden="1" customHeight="1">
      <c r="A2323" s="40" t="s">
        <v>35</v>
      </c>
      <c r="B2323" s="34">
        <f>[1]consoCURRENT!E47718</f>
        <v>0</v>
      </c>
      <c r="C2323" s="34">
        <f>[1]consoCURRENT!F47718</f>
        <v>0</v>
      </c>
      <c r="D2323" s="34">
        <f>[1]consoCURRENT!G47718</f>
        <v>0</v>
      </c>
      <c r="E2323" s="34">
        <f>[1]consoCURRENT!H47718</f>
        <v>0</v>
      </c>
      <c r="F2323" s="34">
        <f>[1]consoCURRENT!I47718</f>
        <v>0</v>
      </c>
      <c r="G2323" s="34">
        <f>[1]consoCURRENT!J47718</f>
        <v>0</v>
      </c>
      <c r="H2323" s="34">
        <f>[1]consoCURRENT!K47718</f>
        <v>0</v>
      </c>
      <c r="I2323" s="34">
        <f>[1]consoCURRENT!L47718</f>
        <v>0</v>
      </c>
      <c r="J2323" s="34">
        <f>[1]consoCURRENT!M47718</f>
        <v>0</v>
      </c>
      <c r="K2323" s="34">
        <f>[1]consoCURRENT!N47718</f>
        <v>0</v>
      </c>
      <c r="L2323" s="34">
        <f>[1]consoCURRENT!O47718</f>
        <v>0</v>
      </c>
      <c r="M2323" s="34">
        <f>[1]consoCURRENT!P47718</f>
        <v>0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0</v>
      </c>
      <c r="U2323" s="34">
        <f>[1]consoCURRENT!X47718</f>
        <v>0</v>
      </c>
      <c r="V2323" s="34">
        <f>[1]consoCURRENT!Y47718</f>
        <v>0</v>
      </c>
      <c r="W2323" s="34">
        <f>[1]consoCURRENT!Z47718</f>
        <v>0</v>
      </c>
      <c r="X2323" s="34">
        <f>[1]consoCURRENT!AA47718</f>
        <v>0</v>
      </c>
      <c r="Y2323" s="34">
        <f>[1]consoCURRENT!AB47718</f>
        <v>0</v>
      </c>
      <c r="Z2323" s="34">
        <f>SUM(M2323:Y2323)</f>
        <v>0</v>
      </c>
      <c r="AA2323" s="34">
        <f>D2323-Z2323</f>
        <v>0</v>
      </c>
      <c r="AB2323" s="41" t="e">
        <f>Z2323/D2323</f>
        <v>#DIV/0!</v>
      </c>
      <c r="AC2323" s="35"/>
      <c r="AE2323" s="37"/>
    </row>
    <row r="2324" spans="1:31" s="36" customFormat="1" ht="15.6" hidden="1" customHeight="1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>SUM(M2324:Y2324)</f>
        <v>0</v>
      </c>
      <c r="AA2324" s="34">
        <f>D2324-Z2324</f>
        <v>0</v>
      </c>
      <c r="AB2324" s="60"/>
      <c r="AC2324" s="35"/>
      <c r="AE2324" s="37"/>
    </row>
    <row r="2325" spans="1:31" s="36" customFormat="1" ht="15.6" hidden="1" customHeight="1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>SUM(M2325:Y2325)</f>
        <v>0</v>
      </c>
      <c r="AA2325" s="34">
        <f>D2325-Z2325</f>
        <v>0</v>
      </c>
      <c r="AB2325" s="60"/>
      <c r="AC2325" s="35"/>
      <c r="AE2325" s="37"/>
    </row>
    <row r="2326" spans="1:31" s="36" customFormat="1" ht="18" hidden="1" customHeight="1">
      <c r="A2326" s="42" t="s">
        <v>38</v>
      </c>
      <c r="B2326" s="43">
        <f>SUM(B2322:B2325)</f>
        <v>0</v>
      </c>
      <c r="C2326" s="43">
        <f>SUM(C2322:C2325)</f>
        <v>0</v>
      </c>
      <c r="D2326" s="43">
        <f>SUM(D2322:D2325)</f>
        <v>0</v>
      </c>
      <c r="E2326" s="43">
        <f t="shared" ref="E2326:AA2326" si="513">SUM(E2322:E2325)</f>
        <v>0</v>
      </c>
      <c r="F2326" s="43">
        <f t="shared" si="513"/>
        <v>0</v>
      </c>
      <c r="G2326" s="43">
        <f t="shared" si="513"/>
        <v>0</v>
      </c>
      <c r="H2326" s="43">
        <f t="shared" si="513"/>
        <v>0</v>
      </c>
      <c r="I2326" s="43">
        <f t="shared" si="513"/>
        <v>0</v>
      </c>
      <c r="J2326" s="43">
        <f t="shared" si="513"/>
        <v>0</v>
      </c>
      <c r="K2326" s="43">
        <f t="shared" si="513"/>
        <v>0</v>
      </c>
      <c r="L2326" s="43">
        <f t="shared" si="513"/>
        <v>0</v>
      </c>
      <c r="M2326" s="43">
        <f t="shared" si="513"/>
        <v>0</v>
      </c>
      <c r="N2326" s="43">
        <f t="shared" si="513"/>
        <v>0</v>
      </c>
      <c r="O2326" s="43">
        <f t="shared" si="513"/>
        <v>0</v>
      </c>
      <c r="P2326" s="43">
        <f t="shared" si="513"/>
        <v>0</v>
      </c>
      <c r="Q2326" s="43">
        <f t="shared" si="513"/>
        <v>0</v>
      </c>
      <c r="R2326" s="43">
        <f t="shared" si="513"/>
        <v>0</v>
      </c>
      <c r="S2326" s="43">
        <f t="shared" si="513"/>
        <v>0</v>
      </c>
      <c r="T2326" s="43">
        <f t="shared" si="513"/>
        <v>0</v>
      </c>
      <c r="U2326" s="43">
        <f t="shared" si="513"/>
        <v>0</v>
      </c>
      <c r="V2326" s="43">
        <f t="shared" si="513"/>
        <v>0</v>
      </c>
      <c r="W2326" s="43">
        <f t="shared" si="513"/>
        <v>0</v>
      </c>
      <c r="X2326" s="43">
        <f t="shared" si="513"/>
        <v>0</v>
      </c>
      <c r="Y2326" s="43">
        <f t="shared" si="513"/>
        <v>0</v>
      </c>
      <c r="Z2326" s="43">
        <f t="shared" si="513"/>
        <v>0</v>
      </c>
      <c r="AA2326" s="43">
        <f t="shared" si="513"/>
        <v>0</v>
      </c>
      <c r="AB2326" s="44" t="e">
        <f>Z2326/D2326</f>
        <v>#DIV/0!</v>
      </c>
      <c r="AC2326" s="35"/>
      <c r="AE2326" s="37"/>
    </row>
    <row r="2327" spans="1:31" s="36" customFormat="1" hidden="1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>SUM(M2327:Y2327)</f>
        <v>0</v>
      </c>
      <c r="AA2327" s="34">
        <f>D2327-Z2327</f>
        <v>0</v>
      </c>
      <c r="AB2327" s="60"/>
      <c r="AC2327" s="35"/>
      <c r="AE2327" s="37"/>
    </row>
    <row r="2328" spans="1:31" s="36" customFormat="1" ht="18" hidden="1" customHeight="1">
      <c r="A2328" s="42" t="s">
        <v>40</v>
      </c>
      <c r="B2328" s="43">
        <f>B2327+B2326</f>
        <v>0</v>
      </c>
      <c r="C2328" s="43">
        <f>C2327+C2326</f>
        <v>0</v>
      </c>
      <c r="D2328" s="43">
        <f>D2327+D2326</f>
        <v>0</v>
      </c>
      <c r="E2328" s="43">
        <f t="shared" ref="E2328:AA2328" si="514">E2327+E2326</f>
        <v>0</v>
      </c>
      <c r="F2328" s="43">
        <f t="shared" si="514"/>
        <v>0</v>
      </c>
      <c r="G2328" s="43">
        <f t="shared" si="514"/>
        <v>0</v>
      </c>
      <c r="H2328" s="43">
        <f t="shared" si="514"/>
        <v>0</v>
      </c>
      <c r="I2328" s="43">
        <f t="shared" si="514"/>
        <v>0</v>
      </c>
      <c r="J2328" s="43">
        <f t="shared" si="514"/>
        <v>0</v>
      </c>
      <c r="K2328" s="43">
        <f t="shared" si="514"/>
        <v>0</v>
      </c>
      <c r="L2328" s="43">
        <f t="shared" si="514"/>
        <v>0</v>
      </c>
      <c r="M2328" s="43">
        <f t="shared" si="514"/>
        <v>0</v>
      </c>
      <c r="N2328" s="43">
        <f t="shared" si="514"/>
        <v>0</v>
      </c>
      <c r="O2328" s="43">
        <f t="shared" si="514"/>
        <v>0</v>
      </c>
      <c r="P2328" s="43">
        <f t="shared" si="514"/>
        <v>0</v>
      </c>
      <c r="Q2328" s="43">
        <f t="shared" si="514"/>
        <v>0</v>
      </c>
      <c r="R2328" s="43">
        <f t="shared" si="514"/>
        <v>0</v>
      </c>
      <c r="S2328" s="43">
        <f t="shared" si="514"/>
        <v>0</v>
      </c>
      <c r="T2328" s="43">
        <f t="shared" si="514"/>
        <v>0</v>
      </c>
      <c r="U2328" s="43">
        <f t="shared" si="514"/>
        <v>0</v>
      </c>
      <c r="V2328" s="43">
        <f t="shared" si="514"/>
        <v>0</v>
      </c>
      <c r="W2328" s="43">
        <f t="shared" si="514"/>
        <v>0</v>
      </c>
      <c r="X2328" s="43">
        <f t="shared" si="514"/>
        <v>0</v>
      </c>
      <c r="Y2328" s="43">
        <f t="shared" si="514"/>
        <v>0</v>
      </c>
      <c r="Z2328" s="43">
        <f t="shared" si="514"/>
        <v>0</v>
      </c>
      <c r="AA2328" s="43">
        <f t="shared" si="514"/>
        <v>0</v>
      </c>
      <c r="AB2328" s="44" t="e">
        <f>Z2328/D2328</f>
        <v>#DIV/0!</v>
      </c>
      <c r="AC2328" s="46"/>
      <c r="AE2328" s="37">
        <f>'[1]sum-co'!S621+'[2]CMF-101regularapril8'!$EV$3635</f>
        <v>282408854.30000007</v>
      </c>
    </row>
    <row r="2329" spans="1:31" s="36" customFormat="1" ht="15" hidden="1" customHeight="1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hidden="1" customHeight="1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hidden="1" customHeight="1">
      <c r="A2331" s="39" t="s">
        <v>105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hidden="1" customHeight="1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hidden="1" customHeight="1">
      <c r="A2333" s="40" t="s">
        <v>35</v>
      </c>
      <c r="B2333" s="34">
        <f>[1]consoCURRENT!E47931</f>
        <v>0</v>
      </c>
      <c r="C2333" s="34">
        <f>[1]consoCURRENT!F47931</f>
        <v>0</v>
      </c>
      <c r="D2333" s="34">
        <f>[1]consoCURRENT!G47931</f>
        <v>0</v>
      </c>
      <c r="E2333" s="34">
        <f>[1]consoCURRENT!H47931</f>
        <v>0</v>
      </c>
      <c r="F2333" s="34">
        <f>[1]consoCURRENT!I47931</f>
        <v>0</v>
      </c>
      <c r="G2333" s="34">
        <f>[1]consoCURRENT!J47931</f>
        <v>0</v>
      </c>
      <c r="H2333" s="34">
        <f>[1]consoCURRENT!K47931</f>
        <v>0</v>
      </c>
      <c r="I2333" s="34">
        <f>[1]consoCURRENT!L47931</f>
        <v>0</v>
      </c>
      <c r="J2333" s="34">
        <f>[1]consoCURRENT!M47931</f>
        <v>0</v>
      </c>
      <c r="K2333" s="34">
        <f>[1]consoCURRENT!N47931</f>
        <v>0</v>
      </c>
      <c r="L2333" s="34">
        <f>[1]consoCURRENT!O47931</f>
        <v>0</v>
      </c>
      <c r="M2333" s="34">
        <f>[1]consoCURRENT!P47931</f>
        <v>0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0</v>
      </c>
      <c r="S2333" s="34">
        <f>[1]consoCURRENT!V47931</f>
        <v>0</v>
      </c>
      <c r="T2333" s="34">
        <f>[1]consoCURRENT!W47931</f>
        <v>0</v>
      </c>
      <c r="U2333" s="34">
        <f>[1]consoCURRENT!X47931</f>
        <v>0</v>
      </c>
      <c r="V2333" s="34">
        <f>[1]consoCURRENT!Y47931</f>
        <v>0</v>
      </c>
      <c r="W2333" s="34">
        <f>[1]consoCURRENT!Z47931</f>
        <v>0</v>
      </c>
      <c r="X2333" s="34">
        <f>[1]consoCURRENT!AA47931</f>
        <v>0</v>
      </c>
      <c r="Y2333" s="34">
        <f>[1]consoCURRENT!AB47931</f>
        <v>0</v>
      </c>
      <c r="Z2333" s="34">
        <f>SUM(M2333:Y2333)</f>
        <v>0</v>
      </c>
      <c r="AA2333" s="34">
        <f>D2333-Z2333</f>
        <v>0</v>
      </c>
      <c r="AB2333" s="41" t="e">
        <f>Z2333/D2333</f>
        <v>#DIV/0!</v>
      </c>
      <c r="AC2333" s="35"/>
      <c r="AE2333" s="37"/>
    </row>
    <row r="2334" spans="1:31" s="36" customFormat="1" ht="18" hidden="1" customHeight="1">
      <c r="A2334" s="40" t="s">
        <v>36</v>
      </c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>SUM(M2334:Y2334)</f>
        <v>0</v>
      </c>
      <c r="AA2334" s="34">
        <f>D2334-Z2334</f>
        <v>0</v>
      </c>
      <c r="AB2334" s="41"/>
      <c r="AC2334" s="35"/>
      <c r="AE2334" s="37"/>
    </row>
    <row r="2335" spans="1:31" s="36" customFormat="1" ht="18" hidden="1" customHeight="1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>SUM(M2335:Y2335)</f>
        <v>0</v>
      </c>
      <c r="AA2335" s="34">
        <f>D2335-Z2335</f>
        <v>0</v>
      </c>
      <c r="AB2335" s="41"/>
      <c r="AC2335" s="35"/>
      <c r="AE2335" s="37"/>
    </row>
    <row r="2336" spans="1:31" s="36" customFormat="1" ht="18" hidden="1" customHeight="1">
      <c r="A2336" s="42" t="s">
        <v>38</v>
      </c>
      <c r="B2336" s="43">
        <f>SUM(B2332:B2335)</f>
        <v>0</v>
      </c>
      <c r="C2336" s="43">
        <f>SUM(C2332:C2335)</f>
        <v>0</v>
      </c>
      <c r="D2336" s="43">
        <f>SUM(D2332:D2335)</f>
        <v>0</v>
      </c>
      <c r="E2336" s="43">
        <f t="shared" ref="E2336:AA2336" si="515">SUM(E2332:E2335)</f>
        <v>0</v>
      </c>
      <c r="F2336" s="43">
        <f t="shared" si="515"/>
        <v>0</v>
      </c>
      <c r="G2336" s="43">
        <f t="shared" si="515"/>
        <v>0</v>
      </c>
      <c r="H2336" s="43">
        <f t="shared" si="515"/>
        <v>0</v>
      </c>
      <c r="I2336" s="43">
        <f t="shared" si="515"/>
        <v>0</v>
      </c>
      <c r="J2336" s="43">
        <f t="shared" si="515"/>
        <v>0</v>
      </c>
      <c r="K2336" s="43">
        <f t="shared" si="515"/>
        <v>0</v>
      </c>
      <c r="L2336" s="43">
        <f t="shared" si="515"/>
        <v>0</v>
      </c>
      <c r="M2336" s="43">
        <f t="shared" si="515"/>
        <v>0</v>
      </c>
      <c r="N2336" s="43">
        <f t="shared" si="515"/>
        <v>0</v>
      </c>
      <c r="O2336" s="43">
        <f t="shared" si="515"/>
        <v>0</v>
      </c>
      <c r="P2336" s="43">
        <f t="shared" si="515"/>
        <v>0</v>
      </c>
      <c r="Q2336" s="43">
        <f t="shared" si="515"/>
        <v>0</v>
      </c>
      <c r="R2336" s="43">
        <f t="shared" si="515"/>
        <v>0</v>
      </c>
      <c r="S2336" s="43">
        <f t="shared" si="515"/>
        <v>0</v>
      </c>
      <c r="T2336" s="43">
        <f t="shared" si="515"/>
        <v>0</v>
      </c>
      <c r="U2336" s="43">
        <f t="shared" si="515"/>
        <v>0</v>
      </c>
      <c r="V2336" s="43">
        <f t="shared" si="515"/>
        <v>0</v>
      </c>
      <c r="W2336" s="43">
        <f t="shared" si="515"/>
        <v>0</v>
      </c>
      <c r="X2336" s="43">
        <f t="shared" si="515"/>
        <v>0</v>
      </c>
      <c r="Y2336" s="43">
        <f t="shared" si="515"/>
        <v>0</v>
      </c>
      <c r="Z2336" s="43">
        <f t="shared" si="515"/>
        <v>0</v>
      </c>
      <c r="AA2336" s="43">
        <f t="shared" si="515"/>
        <v>0</v>
      </c>
      <c r="AB2336" s="44" t="e">
        <f>Z2336/D2336</f>
        <v>#DIV/0!</v>
      </c>
      <c r="AC2336" s="35"/>
      <c r="AE2336" s="37"/>
    </row>
    <row r="2337" spans="1:31" s="36" customFormat="1" ht="18" hidden="1" customHeight="1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hidden="1" customHeight="1">
      <c r="A2338" s="42" t="s">
        <v>40</v>
      </c>
      <c r="B2338" s="43">
        <f>B2337+B2336</f>
        <v>0</v>
      </c>
      <c r="C2338" s="43">
        <f>C2337+C2336</f>
        <v>0</v>
      </c>
      <c r="D2338" s="43">
        <f>D2337+D2336</f>
        <v>0</v>
      </c>
      <c r="E2338" s="43">
        <f t="shared" ref="E2338:AA2338" si="516">E2337+E2336</f>
        <v>0</v>
      </c>
      <c r="F2338" s="43">
        <f t="shared" si="516"/>
        <v>0</v>
      </c>
      <c r="G2338" s="43">
        <f t="shared" si="516"/>
        <v>0</v>
      </c>
      <c r="H2338" s="43">
        <f t="shared" si="516"/>
        <v>0</v>
      </c>
      <c r="I2338" s="43">
        <f t="shared" si="516"/>
        <v>0</v>
      </c>
      <c r="J2338" s="43">
        <f t="shared" si="516"/>
        <v>0</v>
      </c>
      <c r="K2338" s="43">
        <f t="shared" si="516"/>
        <v>0</v>
      </c>
      <c r="L2338" s="43">
        <f t="shared" si="516"/>
        <v>0</v>
      </c>
      <c r="M2338" s="43">
        <f t="shared" si="516"/>
        <v>0</v>
      </c>
      <c r="N2338" s="43">
        <f t="shared" si="516"/>
        <v>0</v>
      </c>
      <c r="O2338" s="43">
        <f t="shared" si="516"/>
        <v>0</v>
      </c>
      <c r="P2338" s="43">
        <f t="shared" si="516"/>
        <v>0</v>
      </c>
      <c r="Q2338" s="43">
        <f t="shared" si="516"/>
        <v>0</v>
      </c>
      <c r="R2338" s="43">
        <f t="shared" si="516"/>
        <v>0</v>
      </c>
      <c r="S2338" s="43">
        <f t="shared" si="516"/>
        <v>0</v>
      </c>
      <c r="T2338" s="43">
        <f t="shared" si="516"/>
        <v>0</v>
      </c>
      <c r="U2338" s="43">
        <f t="shared" si="516"/>
        <v>0</v>
      </c>
      <c r="V2338" s="43">
        <f t="shared" si="516"/>
        <v>0</v>
      </c>
      <c r="W2338" s="43">
        <f t="shared" si="516"/>
        <v>0</v>
      </c>
      <c r="X2338" s="43">
        <f t="shared" si="516"/>
        <v>0</v>
      </c>
      <c r="Y2338" s="43">
        <f t="shared" si="516"/>
        <v>0</v>
      </c>
      <c r="Z2338" s="43">
        <f t="shared" si="516"/>
        <v>0</v>
      </c>
      <c r="AA2338" s="43">
        <f t="shared" si="516"/>
        <v>0</v>
      </c>
      <c r="AB2338" s="44" t="e">
        <f>Z2338/D2338</f>
        <v>#DIV/0!</v>
      </c>
      <c r="AC2338" s="46"/>
      <c r="AE2338" s="37">
        <f>'[1]sum-co'!S631+'[2]CMF-101regularapril8'!$EV$3728</f>
        <v>179593560.97</v>
      </c>
    </row>
    <row r="2339" spans="1:31" s="36" customFormat="1" ht="15" hidden="1" customHeight="1">
      <c r="A2339" s="38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5"/>
      <c r="AE2339" s="37"/>
    </row>
    <row r="2340" spans="1:31" s="36" customFormat="1" ht="15" hidden="1" customHeight="1">
      <c r="A2340" s="38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5"/>
      <c r="AE2340" s="37"/>
    </row>
    <row r="2341" spans="1:31" s="36" customFormat="1" ht="15" hidden="1" customHeight="1">
      <c r="A2341" s="39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hidden="1" customHeight="1">
      <c r="A2342" s="40" t="s">
        <v>34</v>
      </c>
      <c r="B2342" s="34">
        <f>[1]consoCURRENT!E48031</f>
        <v>0</v>
      </c>
      <c r="C2342" s="34">
        <f>[1]consoCURRENT!F48031</f>
        <v>0</v>
      </c>
      <c r="D2342" s="34">
        <f>[1]consoCURRENT!G48031</f>
        <v>0</v>
      </c>
      <c r="E2342" s="34">
        <f>[1]consoCURRENT!H48031</f>
        <v>0</v>
      </c>
      <c r="F2342" s="34">
        <f>[1]consoCURRENT!I48031</f>
        <v>0</v>
      </c>
      <c r="G2342" s="34">
        <f>[1]consoCURRENT!J48031</f>
        <v>0</v>
      </c>
      <c r="H2342" s="34">
        <f>[1]consoCURRENT!K48031</f>
        <v>0</v>
      </c>
      <c r="I2342" s="34">
        <f>[1]consoCURRENT!L48031</f>
        <v>0</v>
      </c>
      <c r="J2342" s="34">
        <f>[1]consoCURRENT!M48031</f>
        <v>0</v>
      </c>
      <c r="K2342" s="34">
        <f>[1]consoCURRENT!N48031</f>
        <v>0</v>
      </c>
      <c r="L2342" s="34">
        <f>[1]consoCURRENT!O48031</f>
        <v>0</v>
      </c>
      <c r="M2342" s="34">
        <f>[1]consoCURRENT!P48031</f>
        <v>0</v>
      </c>
      <c r="N2342" s="34">
        <f>[1]consoCURRENT!Q48031</f>
        <v>0</v>
      </c>
      <c r="O2342" s="34">
        <f>[1]consoCURRENT!R48031</f>
        <v>0</v>
      </c>
      <c r="P2342" s="34">
        <f>[1]consoCURRENT!S48031</f>
        <v>0</v>
      </c>
      <c r="Q2342" s="34">
        <f>[1]consoCURRENT!T48031</f>
        <v>0</v>
      </c>
      <c r="R2342" s="34">
        <f>[1]consoCURRENT!U48031</f>
        <v>0</v>
      </c>
      <c r="S2342" s="34">
        <f>[1]consoCURRENT!V48031</f>
        <v>0</v>
      </c>
      <c r="T2342" s="34">
        <f>[1]consoCURRENT!W48031</f>
        <v>0</v>
      </c>
      <c r="U2342" s="34">
        <f>[1]consoCURRENT!X48031</f>
        <v>0</v>
      </c>
      <c r="V2342" s="34">
        <f>[1]consoCURRENT!Y48031</f>
        <v>0</v>
      </c>
      <c r="W2342" s="34">
        <f>[1]consoCURRENT!Z48031</f>
        <v>0</v>
      </c>
      <c r="X2342" s="34">
        <f>[1]consoCURRENT!AA48031</f>
        <v>0</v>
      </c>
      <c r="Y2342" s="34">
        <f>[1]consoCURRENT!AB48031</f>
        <v>0</v>
      </c>
      <c r="Z2342" s="34">
        <f>SUM(M2342:Y2342)</f>
        <v>0</v>
      </c>
      <c r="AA2342" s="34">
        <f>D2342-Z2342</f>
        <v>0</v>
      </c>
      <c r="AB2342" s="41"/>
      <c r="AC2342" s="35"/>
      <c r="AE2342" s="37"/>
    </row>
    <row r="2343" spans="1:31" s="36" customFormat="1" ht="18" hidden="1" customHeight="1">
      <c r="A2343" s="40" t="s">
        <v>35</v>
      </c>
      <c r="B2343" s="34">
        <f>[1]consoCURRENT!E48144</f>
        <v>0</v>
      </c>
      <c r="C2343" s="34">
        <f>[1]consoCURRENT!F48144</f>
        <v>0</v>
      </c>
      <c r="D2343" s="34">
        <f>[1]consoCURRENT!G48144</f>
        <v>0</v>
      </c>
      <c r="E2343" s="34">
        <f>[1]consoCURRENT!H48144</f>
        <v>0</v>
      </c>
      <c r="F2343" s="34">
        <f>[1]consoCURRENT!I48144</f>
        <v>0</v>
      </c>
      <c r="G2343" s="34">
        <f>[1]consoCURRENT!J48144</f>
        <v>0</v>
      </c>
      <c r="H2343" s="34">
        <f>[1]consoCURRENT!K48144</f>
        <v>0</v>
      </c>
      <c r="I2343" s="34">
        <f>[1]consoCURRENT!L48144</f>
        <v>0</v>
      </c>
      <c r="J2343" s="34">
        <f>[1]consoCURRENT!M48144</f>
        <v>0</v>
      </c>
      <c r="K2343" s="34">
        <f>[1]consoCURRENT!N48144</f>
        <v>0</v>
      </c>
      <c r="L2343" s="34">
        <f>[1]consoCURRENT!O48144</f>
        <v>0</v>
      </c>
      <c r="M2343" s="34">
        <f>[1]consoCURRENT!P48144</f>
        <v>0</v>
      </c>
      <c r="N2343" s="34">
        <f>[1]consoCURRENT!Q48144</f>
        <v>0</v>
      </c>
      <c r="O2343" s="34">
        <f>[1]consoCURRENT!R48144</f>
        <v>0</v>
      </c>
      <c r="P2343" s="34">
        <f>[1]consoCURRENT!S48144</f>
        <v>0</v>
      </c>
      <c r="Q2343" s="34">
        <f>[1]consoCURRENT!T48144</f>
        <v>0</v>
      </c>
      <c r="R2343" s="34">
        <f>[1]consoCURRENT!U48144</f>
        <v>0</v>
      </c>
      <c r="S2343" s="34">
        <f>[1]consoCURRENT!V48144</f>
        <v>0</v>
      </c>
      <c r="T2343" s="34">
        <f>[1]consoCURRENT!W48144</f>
        <v>0</v>
      </c>
      <c r="U2343" s="34">
        <f>[1]consoCURRENT!X48144</f>
        <v>0</v>
      </c>
      <c r="V2343" s="34">
        <f>[1]consoCURRENT!Y48144</f>
        <v>0</v>
      </c>
      <c r="W2343" s="34">
        <f>[1]consoCURRENT!Z48144</f>
        <v>0</v>
      </c>
      <c r="X2343" s="34">
        <f>[1]consoCURRENT!AA48144</f>
        <v>0</v>
      </c>
      <c r="Y2343" s="34">
        <f>[1]consoCURRENT!AB48144</f>
        <v>0</v>
      </c>
      <c r="Z2343" s="34">
        <f>SUM(M2343:Y2343)</f>
        <v>0</v>
      </c>
      <c r="AA2343" s="34">
        <f>D2343-Z2343</f>
        <v>0</v>
      </c>
      <c r="AB2343" s="41" t="e">
        <f>Z2343/D2343</f>
        <v>#DIV/0!</v>
      </c>
      <c r="AC2343" s="35"/>
      <c r="AE2343" s="37"/>
    </row>
    <row r="2344" spans="1:31" s="36" customFormat="1" ht="18" hidden="1" customHeight="1">
      <c r="A2344" s="40" t="s">
        <v>36</v>
      </c>
      <c r="B2344" s="34">
        <f>[1]consoCURRENT!E48148</f>
        <v>0</v>
      </c>
      <c r="C2344" s="34">
        <f>[1]consoCURRENT!F48148</f>
        <v>0</v>
      </c>
      <c r="D2344" s="34">
        <f>[1]consoCURRENT!G48148</f>
        <v>0</v>
      </c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>
        <f>SUM(M2344:Y2344)</f>
        <v>0</v>
      </c>
      <c r="AA2344" s="34">
        <f>D2344-Z2344</f>
        <v>0</v>
      </c>
      <c r="AB2344" s="41"/>
      <c r="AC2344" s="35"/>
      <c r="AE2344" s="37"/>
    </row>
    <row r="2345" spans="1:31" s="36" customFormat="1" ht="18" hidden="1" customHeight="1">
      <c r="A2345" s="40" t="s">
        <v>37</v>
      </c>
      <c r="B2345" s="34">
        <f>[1]consoCURRENT!E48179</f>
        <v>0</v>
      </c>
      <c r="C2345" s="34">
        <f>[1]consoCURRENT!F48179</f>
        <v>0</v>
      </c>
      <c r="D2345" s="34">
        <f>[1]consoCURRENT!G48179</f>
        <v>0</v>
      </c>
      <c r="E2345" s="34">
        <f>[1]consoCURRENT!H48179</f>
        <v>0</v>
      </c>
      <c r="F2345" s="34">
        <f>[1]consoCURRENT!I48179</f>
        <v>0</v>
      </c>
      <c r="G2345" s="34">
        <f>[1]consoCURRENT!J48179</f>
        <v>0</v>
      </c>
      <c r="H2345" s="34">
        <f>[1]consoCURRENT!K48179</f>
        <v>0</v>
      </c>
      <c r="I2345" s="34">
        <f>[1]consoCURRENT!L48179</f>
        <v>0</v>
      </c>
      <c r="J2345" s="34">
        <f>[1]consoCURRENT!M48179</f>
        <v>0</v>
      </c>
      <c r="K2345" s="34">
        <f>[1]consoCURRENT!N48179</f>
        <v>0</v>
      </c>
      <c r="L2345" s="34">
        <f>[1]consoCURRENT!O48179</f>
        <v>0</v>
      </c>
      <c r="M2345" s="34">
        <f>[1]consoCURRENT!P48179</f>
        <v>0</v>
      </c>
      <c r="N2345" s="34">
        <f>[1]consoCURRENT!Q48179</f>
        <v>0</v>
      </c>
      <c r="O2345" s="34">
        <f>[1]consoCURRENT!R48179</f>
        <v>0</v>
      </c>
      <c r="P2345" s="34">
        <f>[1]consoCURRENT!S48179</f>
        <v>0</v>
      </c>
      <c r="Q2345" s="34">
        <f>[1]consoCURRENT!T48179</f>
        <v>0</v>
      </c>
      <c r="R2345" s="34">
        <f>[1]consoCURRENT!U48179</f>
        <v>0</v>
      </c>
      <c r="S2345" s="34">
        <f>[1]consoCURRENT!V48179</f>
        <v>0</v>
      </c>
      <c r="T2345" s="34">
        <f>[1]consoCURRENT!W48179</f>
        <v>0</v>
      </c>
      <c r="U2345" s="34">
        <f>[1]consoCURRENT!X48179</f>
        <v>0</v>
      </c>
      <c r="V2345" s="34">
        <f>[1]consoCURRENT!Y48179</f>
        <v>0</v>
      </c>
      <c r="W2345" s="34">
        <f>[1]consoCURRENT!Z48179</f>
        <v>0</v>
      </c>
      <c r="X2345" s="34">
        <f>[1]consoCURRENT!AA48179</f>
        <v>0</v>
      </c>
      <c r="Y2345" s="34">
        <f>[1]consoCURRENT!AB48179</f>
        <v>0</v>
      </c>
      <c r="Z2345" s="34">
        <f>SUM(M2345:Y2345)</f>
        <v>0</v>
      </c>
      <c r="AA2345" s="34">
        <f>D2345-Z2345</f>
        <v>0</v>
      </c>
      <c r="AB2345" s="41"/>
      <c r="AC2345" s="35"/>
      <c r="AE2345" s="37"/>
    </row>
    <row r="2346" spans="1:31" s="36" customFormat="1" ht="18" hidden="1" customHeight="1">
      <c r="A2346" s="42" t="s">
        <v>38</v>
      </c>
      <c r="B2346" s="43">
        <f t="shared" ref="B2346:AA2346" si="517">SUM(B2342:B2345)</f>
        <v>0</v>
      </c>
      <c r="C2346" s="43">
        <f t="shared" si="517"/>
        <v>0</v>
      </c>
      <c r="D2346" s="43">
        <f t="shared" si="517"/>
        <v>0</v>
      </c>
      <c r="E2346" s="43">
        <f t="shared" si="517"/>
        <v>0</v>
      </c>
      <c r="F2346" s="43">
        <f t="shared" si="517"/>
        <v>0</v>
      </c>
      <c r="G2346" s="43">
        <f t="shared" si="517"/>
        <v>0</v>
      </c>
      <c r="H2346" s="43">
        <f t="shared" si="517"/>
        <v>0</v>
      </c>
      <c r="I2346" s="43">
        <f t="shared" si="517"/>
        <v>0</v>
      </c>
      <c r="J2346" s="43">
        <f t="shared" si="517"/>
        <v>0</v>
      </c>
      <c r="K2346" s="43">
        <f t="shared" si="517"/>
        <v>0</v>
      </c>
      <c r="L2346" s="43">
        <f t="shared" si="517"/>
        <v>0</v>
      </c>
      <c r="M2346" s="43">
        <f t="shared" si="517"/>
        <v>0</v>
      </c>
      <c r="N2346" s="43">
        <f t="shared" si="517"/>
        <v>0</v>
      </c>
      <c r="O2346" s="43">
        <f t="shared" si="517"/>
        <v>0</v>
      </c>
      <c r="P2346" s="43">
        <f t="shared" si="517"/>
        <v>0</v>
      </c>
      <c r="Q2346" s="43">
        <f t="shared" si="517"/>
        <v>0</v>
      </c>
      <c r="R2346" s="43">
        <f t="shared" si="517"/>
        <v>0</v>
      </c>
      <c r="S2346" s="43">
        <f t="shared" si="517"/>
        <v>0</v>
      </c>
      <c r="T2346" s="43">
        <f t="shared" si="517"/>
        <v>0</v>
      </c>
      <c r="U2346" s="43">
        <f t="shared" si="517"/>
        <v>0</v>
      </c>
      <c r="V2346" s="43">
        <f t="shared" si="517"/>
        <v>0</v>
      </c>
      <c r="W2346" s="43">
        <f t="shared" si="517"/>
        <v>0</v>
      </c>
      <c r="X2346" s="43">
        <f t="shared" si="517"/>
        <v>0</v>
      </c>
      <c r="Y2346" s="43">
        <f t="shared" si="517"/>
        <v>0</v>
      </c>
      <c r="Z2346" s="43">
        <f t="shared" si="517"/>
        <v>0</v>
      </c>
      <c r="AA2346" s="43">
        <f t="shared" si="517"/>
        <v>0</v>
      </c>
      <c r="AB2346" s="44" t="e">
        <f>Z2346/D2346</f>
        <v>#DIV/0!</v>
      </c>
      <c r="AC2346" s="35"/>
      <c r="AE2346" s="37"/>
    </row>
    <row r="2347" spans="1:31" s="36" customFormat="1" hidden="1">
      <c r="A2347" s="45" t="s">
        <v>39</v>
      </c>
      <c r="B2347" s="34">
        <f>[1]consoCURRENT!E48183</f>
        <v>0</v>
      </c>
      <c r="C2347" s="34">
        <f>[1]consoCURRENT!F48183</f>
        <v>0</v>
      </c>
      <c r="D2347" s="34">
        <f>[1]consoCURRENT!G48183</f>
        <v>0</v>
      </c>
      <c r="E2347" s="34">
        <f>[1]consoCURRENT!H48183</f>
        <v>0</v>
      </c>
      <c r="F2347" s="34">
        <f>[1]consoCURRENT!I48183</f>
        <v>0</v>
      </c>
      <c r="G2347" s="34">
        <f>[1]consoCURRENT!J48183</f>
        <v>0</v>
      </c>
      <c r="H2347" s="34">
        <f>[1]consoCURRENT!K48183</f>
        <v>0</v>
      </c>
      <c r="I2347" s="34">
        <f>[1]consoCURRENT!L48183</f>
        <v>0</v>
      </c>
      <c r="J2347" s="34">
        <f>[1]consoCURRENT!M48183</f>
        <v>0</v>
      </c>
      <c r="K2347" s="34">
        <f>[1]consoCURRENT!N48183</f>
        <v>0</v>
      </c>
      <c r="L2347" s="34">
        <f>[1]consoCURRENT!O48183</f>
        <v>0</v>
      </c>
      <c r="M2347" s="34">
        <f>[1]consoCURRENT!P48183</f>
        <v>0</v>
      </c>
      <c r="N2347" s="34">
        <f>[1]consoCURRENT!Q48183</f>
        <v>0</v>
      </c>
      <c r="O2347" s="34">
        <f>[1]consoCURRENT!R48183</f>
        <v>0</v>
      </c>
      <c r="P2347" s="34">
        <f>[1]consoCURRENT!S48183</f>
        <v>0</v>
      </c>
      <c r="Q2347" s="34">
        <f>[1]consoCURRENT!T48183</f>
        <v>0</v>
      </c>
      <c r="R2347" s="34">
        <f>[1]consoCURRENT!U48183</f>
        <v>0</v>
      </c>
      <c r="S2347" s="34">
        <f>[1]consoCURRENT!V48183</f>
        <v>0</v>
      </c>
      <c r="T2347" s="34">
        <f>[1]consoCURRENT!W48183</f>
        <v>0</v>
      </c>
      <c r="U2347" s="34">
        <f>[1]consoCURRENT!X48183</f>
        <v>0</v>
      </c>
      <c r="V2347" s="34">
        <f>[1]consoCURRENT!Y48183</f>
        <v>0</v>
      </c>
      <c r="W2347" s="34">
        <f>[1]consoCURRENT!Z48183</f>
        <v>0</v>
      </c>
      <c r="X2347" s="34">
        <f>[1]consoCURRENT!AA48183</f>
        <v>0</v>
      </c>
      <c r="Y2347" s="34">
        <f>[1]consoCURRENT!AB48183</f>
        <v>0</v>
      </c>
      <c r="Z2347" s="34">
        <f>SUM(M2347:Y2347)</f>
        <v>0</v>
      </c>
      <c r="AA2347" s="34">
        <f>D2347-Z2347</f>
        <v>0</v>
      </c>
      <c r="AB2347" s="41"/>
      <c r="AC2347" s="35"/>
      <c r="AE2347" s="37"/>
    </row>
    <row r="2348" spans="1:31" s="36" customFormat="1" ht="18" hidden="1" customHeight="1">
      <c r="A2348" s="42" t="s">
        <v>40</v>
      </c>
      <c r="B2348" s="43">
        <f t="shared" ref="B2348:AA2348" si="518">B2347+B2346</f>
        <v>0</v>
      </c>
      <c r="C2348" s="43">
        <f t="shared" si="518"/>
        <v>0</v>
      </c>
      <c r="D2348" s="43">
        <f t="shared" si="518"/>
        <v>0</v>
      </c>
      <c r="E2348" s="43">
        <f t="shared" si="518"/>
        <v>0</v>
      </c>
      <c r="F2348" s="43">
        <f t="shared" si="518"/>
        <v>0</v>
      </c>
      <c r="G2348" s="43">
        <f t="shared" si="518"/>
        <v>0</v>
      </c>
      <c r="H2348" s="43">
        <f t="shared" si="518"/>
        <v>0</v>
      </c>
      <c r="I2348" s="43">
        <f t="shared" si="518"/>
        <v>0</v>
      </c>
      <c r="J2348" s="43">
        <f t="shared" si="518"/>
        <v>0</v>
      </c>
      <c r="K2348" s="43">
        <f t="shared" si="518"/>
        <v>0</v>
      </c>
      <c r="L2348" s="43">
        <f t="shared" si="518"/>
        <v>0</v>
      </c>
      <c r="M2348" s="43">
        <f t="shared" si="518"/>
        <v>0</v>
      </c>
      <c r="N2348" s="43">
        <f t="shared" si="518"/>
        <v>0</v>
      </c>
      <c r="O2348" s="43">
        <f t="shared" si="518"/>
        <v>0</v>
      </c>
      <c r="P2348" s="43">
        <f t="shared" si="518"/>
        <v>0</v>
      </c>
      <c r="Q2348" s="43">
        <f t="shared" si="518"/>
        <v>0</v>
      </c>
      <c r="R2348" s="43">
        <f t="shared" si="518"/>
        <v>0</v>
      </c>
      <c r="S2348" s="43">
        <f t="shared" si="518"/>
        <v>0</v>
      </c>
      <c r="T2348" s="43">
        <f t="shared" si="518"/>
        <v>0</v>
      </c>
      <c r="U2348" s="43">
        <f t="shared" si="518"/>
        <v>0</v>
      </c>
      <c r="V2348" s="43">
        <f t="shared" si="518"/>
        <v>0</v>
      </c>
      <c r="W2348" s="43">
        <f t="shared" si="518"/>
        <v>0</v>
      </c>
      <c r="X2348" s="43">
        <f t="shared" si="518"/>
        <v>0</v>
      </c>
      <c r="Y2348" s="43">
        <f t="shared" si="518"/>
        <v>0</v>
      </c>
      <c r="Z2348" s="43">
        <f t="shared" si="518"/>
        <v>0</v>
      </c>
      <c r="AA2348" s="43">
        <f t="shared" si="518"/>
        <v>0</v>
      </c>
      <c r="AB2348" s="44" t="e">
        <f>Z2348/D2348</f>
        <v>#DIV/0!</v>
      </c>
      <c r="AC2348" s="46"/>
      <c r="AE2348" s="37">
        <f>'[1]sum-co'!S641+'[2]CMF-101regularapril8'!$EV$3821</f>
        <v>6277686683.8299999</v>
      </c>
    </row>
    <row r="2349" spans="1:31" s="36" customFormat="1" ht="15" hidden="1" customHeight="1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hidden="1" customHeight="1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15" hidden="1" customHeight="1">
      <c r="A2351" s="8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18" hidden="1" customHeight="1">
      <c r="A2352" s="40" t="s">
        <v>34</v>
      </c>
      <c r="B2352" s="34">
        <f>[1]consoCURRENT!E48244</f>
        <v>0</v>
      </c>
      <c r="C2352" s="34">
        <f>[1]consoCURRENT!F48244</f>
        <v>0</v>
      </c>
      <c r="D2352" s="34">
        <f>[1]consoCURRENT!G48244</f>
        <v>0</v>
      </c>
      <c r="E2352" s="34">
        <f>[1]consoCURRENT!H48244</f>
        <v>0</v>
      </c>
      <c r="F2352" s="34">
        <f>[1]consoCURRENT!I48244</f>
        <v>0</v>
      </c>
      <c r="G2352" s="34">
        <f>[1]consoCURRENT!J48244</f>
        <v>0</v>
      </c>
      <c r="H2352" s="34">
        <f>[1]consoCURRENT!K48244</f>
        <v>0</v>
      </c>
      <c r="I2352" s="34">
        <f>[1]consoCURRENT!L48244</f>
        <v>0</v>
      </c>
      <c r="J2352" s="34">
        <f>[1]consoCURRENT!M48244</f>
        <v>0</v>
      </c>
      <c r="K2352" s="34">
        <f>[1]consoCURRENT!N48244</f>
        <v>0</v>
      </c>
      <c r="L2352" s="34">
        <f>[1]consoCURRENT!O48244</f>
        <v>0</v>
      </c>
      <c r="M2352" s="34">
        <f>[1]consoCURRENT!P48244</f>
        <v>0</v>
      </c>
      <c r="N2352" s="34">
        <f>[1]consoCURRENT!Q48244</f>
        <v>0</v>
      </c>
      <c r="O2352" s="34">
        <f>[1]consoCURRENT!R48244</f>
        <v>0</v>
      </c>
      <c r="P2352" s="34">
        <f>[1]consoCURRENT!S48244</f>
        <v>0</v>
      </c>
      <c r="Q2352" s="34">
        <f>[1]consoCURRENT!T48244</f>
        <v>0</v>
      </c>
      <c r="R2352" s="34">
        <f>[1]consoCURRENT!U48244</f>
        <v>0</v>
      </c>
      <c r="S2352" s="34">
        <f>[1]consoCURRENT!V48244</f>
        <v>0</v>
      </c>
      <c r="T2352" s="34">
        <f>[1]consoCURRENT!W48244</f>
        <v>0</v>
      </c>
      <c r="U2352" s="34">
        <f>[1]consoCURRENT!X48244</f>
        <v>0</v>
      </c>
      <c r="V2352" s="34">
        <f>[1]consoCURRENT!Y48244</f>
        <v>0</v>
      </c>
      <c r="W2352" s="34">
        <f>[1]consoCURRENT!Z48244</f>
        <v>0</v>
      </c>
      <c r="X2352" s="34">
        <f>[1]consoCURRENT!AA48244</f>
        <v>0</v>
      </c>
      <c r="Y2352" s="34">
        <f>[1]consoCURRENT!AB48244</f>
        <v>0</v>
      </c>
      <c r="Z2352" s="34">
        <f>SUM(M2352:Y2352)</f>
        <v>0</v>
      </c>
      <c r="AA2352" s="34">
        <f>D2352-Z2352</f>
        <v>0</v>
      </c>
      <c r="AB2352" s="41"/>
      <c r="AC2352" s="35"/>
      <c r="AE2352" s="37"/>
    </row>
    <row r="2353" spans="1:32" s="36" customFormat="1" ht="18" hidden="1" customHeight="1">
      <c r="A2353" s="40" t="s">
        <v>35</v>
      </c>
      <c r="B2353" s="34">
        <f>[1]consoCURRENT!E48357</f>
        <v>0</v>
      </c>
      <c r="C2353" s="34">
        <f>[1]consoCURRENT!F48357</f>
        <v>0</v>
      </c>
      <c r="D2353" s="34">
        <f>[1]consoCURRENT!G48357</f>
        <v>0</v>
      </c>
      <c r="E2353" s="34">
        <f>[1]consoCURRENT!H48357</f>
        <v>0</v>
      </c>
      <c r="F2353" s="34">
        <f>[1]consoCURRENT!I48357</f>
        <v>0</v>
      </c>
      <c r="G2353" s="34">
        <f>[1]consoCURRENT!J48357</f>
        <v>0</v>
      </c>
      <c r="H2353" s="34">
        <f>[1]consoCURRENT!K48357</f>
        <v>0</v>
      </c>
      <c r="I2353" s="34">
        <f>[1]consoCURRENT!L48357</f>
        <v>0</v>
      </c>
      <c r="J2353" s="34">
        <f>[1]consoCURRENT!M48357</f>
        <v>0</v>
      </c>
      <c r="K2353" s="34">
        <f>[1]consoCURRENT!N48357</f>
        <v>0</v>
      </c>
      <c r="L2353" s="34">
        <f>[1]consoCURRENT!O48357</f>
        <v>0</v>
      </c>
      <c r="M2353" s="34">
        <f>[1]consoCURRENT!P48357</f>
        <v>0</v>
      </c>
      <c r="N2353" s="34">
        <f>[1]consoCURRENT!Q48357</f>
        <v>0</v>
      </c>
      <c r="O2353" s="34">
        <f>[1]consoCURRENT!R48357</f>
        <v>0</v>
      </c>
      <c r="P2353" s="34">
        <f>[1]consoCURRENT!S48357</f>
        <v>0</v>
      </c>
      <c r="Q2353" s="34">
        <f>[1]consoCURRENT!T48357</f>
        <v>0</v>
      </c>
      <c r="R2353" s="34">
        <f>[1]consoCURRENT!U48357</f>
        <v>0</v>
      </c>
      <c r="S2353" s="34">
        <f>[1]consoCURRENT!V48357</f>
        <v>0</v>
      </c>
      <c r="T2353" s="34">
        <f>[1]consoCURRENT!W48357</f>
        <v>0</v>
      </c>
      <c r="U2353" s="34">
        <f>[1]consoCURRENT!X48357</f>
        <v>0</v>
      </c>
      <c r="V2353" s="34">
        <f>[1]consoCURRENT!Y48357</f>
        <v>0</v>
      </c>
      <c r="W2353" s="34">
        <f>[1]consoCURRENT!Z48357</f>
        <v>0</v>
      </c>
      <c r="X2353" s="34">
        <f>[1]consoCURRENT!AA48357</f>
        <v>0</v>
      </c>
      <c r="Y2353" s="34">
        <f>[1]consoCURRENT!AB48357</f>
        <v>0</v>
      </c>
      <c r="Z2353" s="34">
        <f>SUM(M2353:Y2353)</f>
        <v>0</v>
      </c>
      <c r="AA2353" s="34">
        <f>D2353-Z2353</f>
        <v>0</v>
      </c>
      <c r="AB2353" s="41" t="e">
        <f>Z2353/D2353</f>
        <v>#DIV/0!</v>
      </c>
      <c r="AC2353" s="35"/>
      <c r="AE2353" s="37"/>
    </row>
    <row r="2354" spans="1:32" s="36" customFormat="1" ht="14.25" hidden="1">
      <c r="A2354" s="40" t="s">
        <v>36</v>
      </c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>
        <f>SUM(M2354:Y2354)</f>
        <v>0</v>
      </c>
      <c r="AA2354" s="34">
        <f>D2354-Z2354</f>
        <v>0</v>
      </c>
      <c r="AB2354" s="41"/>
      <c r="AC2354" s="35"/>
      <c r="AE2354" s="37"/>
    </row>
    <row r="2355" spans="1:32" s="36" customFormat="1" ht="18" hidden="1" customHeight="1">
      <c r="A2355" s="40" t="s">
        <v>37</v>
      </c>
      <c r="B2355" s="34">
        <f>[1]consoCURRENT!E48392</f>
        <v>0</v>
      </c>
      <c r="C2355" s="34">
        <f>[1]consoCURRENT!F48392</f>
        <v>0</v>
      </c>
      <c r="D2355" s="34">
        <f>[1]consoCURRENT!G48392</f>
        <v>0</v>
      </c>
      <c r="E2355" s="34">
        <f>[1]consoCURRENT!H48392</f>
        <v>0</v>
      </c>
      <c r="F2355" s="34">
        <f>[1]consoCURRENT!I48392</f>
        <v>0</v>
      </c>
      <c r="G2355" s="34">
        <f>[1]consoCURRENT!J48392</f>
        <v>0</v>
      </c>
      <c r="H2355" s="34">
        <f>[1]consoCURRENT!K48392</f>
        <v>0</v>
      </c>
      <c r="I2355" s="34">
        <f>[1]consoCURRENT!L48392</f>
        <v>0</v>
      </c>
      <c r="J2355" s="34">
        <f>[1]consoCURRENT!M48392</f>
        <v>0</v>
      </c>
      <c r="K2355" s="34">
        <f>[1]consoCURRENT!N48392</f>
        <v>0</v>
      </c>
      <c r="L2355" s="34">
        <f>[1]consoCURRENT!O48392</f>
        <v>0</v>
      </c>
      <c r="M2355" s="34">
        <f>[1]consoCURRENT!P48392</f>
        <v>0</v>
      </c>
      <c r="N2355" s="34">
        <f>[1]consoCURRENT!Q48392</f>
        <v>0</v>
      </c>
      <c r="O2355" s="34">
        <f>[1]consoCURRENT!R48392</f>
        <v>0</v>
      </c>
      <c r="P2355" s="34">
        <f>[1]consoCURRENT!S48392</f>
        <v>0</v>
      </c>
      <c r="Q2355" s="34">
        <f>[1]consoCURRENT!T48392</f>
        <v>0</v>
      </c>
      <c r="R2355" s="34">
        <f>[1]consoCURRENT!U48392</f>
        <v>0</v>
      </c>
      <c r="S2355" s="34">
        <f>[1]consoCURRENT!V48392</f>
        <v>0</v>
      </c>
      <c r="T2355" s="34">
        <f>[1]consoCURRENT!W48392</f>
        <v>0</v>
      </c>
      <c r="U2355" s="34">
        <f>[1]consoCURRENT!X48392</f>
        <v>0</v>
      </c>
      <c r="V2355" s="34">
        <f>[1]consoCURRENT!Y48392</f>
        <v>0</v>
      </c>
      <c r="W2355" s="34">
        <f>[1]consoCURRENT!Z48392</f>
        <v>0</v>
      </c>
      <c r="X2355" s="34">
        <f>[1]consoCURRENT!AA48392</f>
        <v>0</v>
      </c>
      <c r="Y2355" s="34">
        <f>[1]consoCURRENT!AB48392</f>
        <v>0</v>
      </c>
      <c r="Z2355" s="34">
        <f>SUM(M2355:Y2355)</f>
        <v>0</v>
      </c>
      <c r="AA2355" s="34">
        <f>D2355-Z2355</f>
        <v>0</v>
      </c>
      <c r="AB2355" s="41" t="e">
        <f>Z2355/D2355</f>
        <v>#DIV/0!</v>
      </c>
      <c r="AC2355" s="35"/>
      <c r="AE2355" s="37"/>
    </row>
    <row r="2356" spans="1:32" s="36" customFormat="1" ht="18" hidden="1" customHeight="1">
      <c r="A2356" s="42" t="s">
        <v>38</v>
      </c>
      <c r="B2356" s="43">
        <f t="shared" ref="B2356:AA2356" si="519">SUM(B2352:B2355)</f>
        <v>0</v>
      </c>
      <c r="C2356" s="43">
        <f t="shared" si="519"/>
        <v>0</v>
      </c>
      <c r="D2356" s="43">
        <f t="shared" si="519"/>
        <v>0</v>
      </c>
      <c r="E2356" s="43">
        <f t="shared" si="519"/>
        <v>0</v>
      </c>
      <c r="F2356" s="43">
        <f t="shared" si="519"/>
        <v>0</v>
      </c>
      <c r="G2356" s="43">
        <f t="shared" si="519"/>
        <v>0</v>
      </c>
      <c r="H2356" s="43">
        <f t="shared" si="519"/>
        <v>0</v>
      </c>
      <c r="I2356" s="43">
        <f t="shared" si="519"/>
        <v>0</v>
      </c>
      <c r="J2356" s="43">
        <f t="shared" si="519"/>
        <v>0</v>
      </c>
      <c r="K2356" s="43">
        <f t="shared" si="519"/>
        <v>0</v>
      </c>
      <c r="L2356" s="43">
        <f t="shared" si="519"/>
        <v>0</v>
      </c>
      <c r="M2356" s="43">
        <f t="shared" si="519"/>
        <v>0</v>
      </c>
      <c r="N2356" s="43">
        <f t="shared" si="519"/>
        <v>0</v>
      </c>
      <c r="O2356" s="43">
        <f t="shared" si="519"/>
        <v>0</v>
      </c>
      <c r="P2356" s="43">
        <f t="shared" si="519"/>
        <v>0</v>
      </c>
      <c r="Q2356" s="43">
        <f t="shared" si="519"/>
        <v>0</v>
      </c>
      <c r="R2356" s="43">
        <f t="shared" si="519"/>
        <v>0</v>
      </c>
      <c r="S2356" s="43">
        <f t="shared" si="519"/>
        <v>0</v>
      </c>
      <c r="T2356" s="43">
        <f t="shared" si="519"/>
        <v>0</v>
      </c>
      <c r="U2356" s="43">
        <f t="shared" si="519"/>
        <v>0</v>
      </c>
      <c r="V2356" s="43">
        <f t="shared" si="519"/>
        <v>0</v>
      </c>
      <c r="W2356" s="43">
        <f t="shared" si="519"/>
        <v>0</v>
      </c>
      <c r="X2356" s="43">
        <f t="shared" si="519"/>
        <v>0</v>
      </c>
      <c r="Y2356" s="43">
        <f t="shared" si="519"/>
        <v>0</v>
      </c>
      <c r="Z2356" s="43">
        <f t="shared" si="519"/>
        <v>0</v>
      </c>
      <c r="AA2356" s="43">
        <f t="shared" si="519"/>
        <v>0</v>
      </c>
      <c r="AB2356" s="44" t="e">
        <f>Z2356/D2356</f>
        <v>#DIV/0!</v>
      </c>
      <c r="AC2356" s="35"/>
      <c r="AE2356" s="37"/>
    </row>
    <row r="2357" spans="1:32" s="36" customFormat="1" hidden="1">
      <c r="A2357" s="45" t="s">
        <v>39</v>
      </c>
      <c r="B2357" s="34">
        <f>[1]consoCURRENT!E48396</f>
        <v>0</v>
      </c>
      <c r="C2357" s="34">
        <f>[1]consoCURRENT!F48396</f>
        <v>0</v>
      </c>
      <c r="D2357" s="34">
        <f>[1]consoCURRENT!G48396</f>
        <v>0</v>
      </c>
      <c r="E2357" s="34">
        <f>[1]consoCURRENT!H48396</f>
        <v>0</v>
      </c>
      <c r="F2357" s="34">
        <f>[1]consoCURRENT!I48396</f>
        <v>0</v>
      </c>
      <c r="G2357" s="34">
        <f>[1]consoCURRENT!J48396</f>
        <v>0</v>
      </c>
      <c r="H2357" s="34">
        <f>[1]consoCURRENT!K48396</f>
        <v>0</v>
      </c>
      <c r="I2357" s="34">
        <f>[1]consoCURRENT!L48396</f>
        <v>0</v>
      </c>
      <c r="J2357" s="34">
        <f>[1]consoCURRENT!M48396</f>
        <v>0</v>
      </c>
      <c r="K2357" s="34">
        <f>[1]consoCURRENT!N48396</f>
        <v>0</v>
      </c>
      <c r="L2357" s="34">
        <f>[1]consoCURRENT!O48396</f>
        <v>0</v>
      </c>
      <c r="M2357" s="34">
        <f>[1]consoCURRENT!P48396</f>
        <v>0</v>
      </c>
      <c r="N2357" s="34">
        <f>[1]consoCURRENT!Q48396</f>
        <v>0</v>
      </c>
      <c r="O2357" s="34">
        <f>[1]consoCURRENT!R48396</f>
        <v>0</v>
      </c>
      <c r="P2357" s="34">
        <f>[1]consoCURRENT!S48396</f>
        <v>0</v>
      </c>
      <c r="Q2357" s="34">
        <f>[1]consoCURRENT!T48396</f>
        <v>0</v>
      </c>
      <c r="R2357" s="34">
        <f>[1]consoCURRENT!U48396</f>
        <v>0</v>
      </c>
      <c r="S2357" s="34">
        <f>[1]consoCURRENT!V48396</f>
        <v>0</v>
      </c>
      <c r="T2357" s="34">
        <f>[1]consoCURRENT!W48396</f>
        <v>0</v>
      </c>
      <c r="U2357" s="34">
        <f>[1]consoCURRENT!X48396</f>
        <v>0</v>
      </c>
      <c r="V2357" s="34">
        <f>[1]consoCURRENT!Y48396</f>
        <v>0</v>
      </c>
      <c r="W2357" s="34">
        <f>[1]consoCURRENT!Z48396</f>
        <v>0</v>
      </c>
      <c r="X2357" s="34">
        <f>[1]consoCURRENT!AA48396</f>
        <v>0</v>
      </c>
      <c r="Y2357" s="34">
        <f>[1]consoCURRENT!AB48396</f>
        <v>0</v>
      </c>
      <c r="Z2357" s="34">
        <f>SUM(M2357:Y2357)</f>
        <v>0</v>
      </c>
      <c r="AA2357" s="34">
        <f>D2357-Z2357</f>
        <v>0</v>
      </c>
      <c r="AB2357" s="41"/>
      <c r="AC2357" s="35"/>
      <c r="AE2357" s="37"/>
    </row>
    <row r="2358" spans="1:32" s="36" customFormat="1" ht="18" hidden="1" customHeight="1">
      <c r="A2358" s="42" t="s">
        <v>40</v>
      </c>
      <c r="B2358" s="43">
        <f t="shared" ref="B2358:AA2358" si="520">B2357+B2356</f>
        <v>0</v>
      </c>
      <c r="C2358" s="43">
        <f t="shared" si="520"/>
        <v>0</v>
      </c>
      <c r="D2358" s="43">
        <f t="shared" si="520"/>
        <v>0</v>
      </c>
      <c r="E2358" s="43">
        <f t="shared" si="520"/>
        <v>0</v>
      </c>
      <c r="F2358" s="43">
        <f t="shared" si="520"/>
        <v>0</v>
      </c>
      <c r="G2358" s="43">
        <f t="shared" si="520"/>
        <v>0</v>
      </c>
      <c r="H2358" s="43">
        <f t="shared" si="520"/>
        <v>0</v>
      </c>
      <c r="I2358" s="43">
        <f t="shared" si="520"/>
        <v>0</v>
      </c>
      <c r="J2358" s="43">
        <f t="shared" si="520"/>
        <v>0</v>
      </c>
      <c r="K2358" s="43">
        <f t="shared" si="520"/>
        <v>0</v>
      </c>
      <c r="L2358" s="43">
        <f t="shared" si="520"/>
        <v>0</v>
      </c>
      <c r="M2358" s="43">
        <f t="shared" si="520"/>
        <v>0</v>
      </c>
      <c r="N2358" s="43">
        <f t="shared" si="520"/>
        <v>0</v>
      </c>
      <c r="O2358" s="43">
        <f t="shared" si="520"/>
        <v>0</v>
      </c>
      <c r="P2358" s="43">
        <f t="shared" si="520"/>
        <v>0</v>
      </c>
      <c r="Q2358" s="43">
        <f t="shared" si="520"/>
        <v>0</v>
      </c>
      <c r="R2358" s="43">
        <f t="shared" si="520"/>
        <v>0</v>
      </c>
      <c r="S2358" s="43">
        <f t="shared" si="520"/>
        <v>0</v>
      </c>
      <c r="T2358" s="43">
        <f t="shared" si="520"/>
        <v>0</v>
      </c>
      <c r="U2358" s="43">
        <f t="shared" si="520"/>
        <v>0</v>
      </c>
      <c r="V2358" s="43">
        <f t="shared" si="520"/>
        <v>0</v>
      </c>
      <c r="W2358" s="43">
        <f t="shared" si="520"/>
        <v>0</v>
      </c>
      <c r="X2358" s="43">
        <f t="shared" si="520"/>
        <v>0</v>
      </c>
      <c r="Y2358" s="43">
        <f t="shared" si="520"/>
        <v>0</v>
      </c>
      <c r="Z2358" s="43">
        <f t="shared" si="520"/>
        <v>0</v>
      </c>
      <c r="AA2358" s="43">
        <f t="shared" si="520"/>
        <v>0</v>
      </c>
      <c r="AB2358" s="44" t="e">
        <f>Z2358/D2358</f>
        <v>#DIV/0!</v>
      </c>
      <c r="AC2358" s="46"/>
      <c r="AE2358" s="37">
        <f>'[1]sum-co'!S651+'[2]CMF-101regularapril8'!$EV$3821</f>
        <v>6277686683.8299999</v>
      </c>
    </row>
    <row r="2359" spans="1:32" s="77" customFormat="1" ht="22.35" hidden="1" customHeight="1">
      <c r="A2359" s="75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67"/>
      <c r="AA2359" s="51"/>
      <c r="AB2359" s="51"/>
      <c r="AC2359" s="76"/>
      <c r="AE2359" s="78"/>
    </row>
    <row r="2360" spans="1:32" s="77" customFormat="1" ht="22.35" customHeight="1">
      <c r="A2360" s="75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67"/>
      <c r="AA2360" s="51"/>
      <c r="AB2360" s="51"/>
      <c r="AC2360" s="76"/>
      <c r="AE2360" s="78"/>
    </row>
    <row r="2361" spans="1:32" s="36" customFormat="1" ht="15" customHeight="1">
      <c r="A2361" s="50" t="s">
        <v>124</v>
      </c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2" s="36" customFormat="1" ht="18" customHeight="1">
      <c r="A2362" s="40" t="s">
        <v>34</v>
      </c>
      <c r="B2362" s="34">
        <f>B2352+B2342+B2332+B2322+B2312+B2302+B2292+B2282+B2272+B2092</f>
        <v>127475000</v>
      </c>
      <c r="C2362" s="34">
        <f t="shared" ref="C2362:Y2367" si="521">C2352+C2342+C2332+C2322+C2312+C2302+C2292+C2282+C2272+C2092</f>
        <v>0</v>
      </c>
      <c r="D2362" s="34">
        <f>D2352+D2342+D2332+D2322+D2312+D2302+D2292+D2282+D2272+D2092</f>
        <v>127475000</v>
      </c>
      <c r="E2362" s="34">
        <f t="shared" si="521"/>
        <v>9666289.5199999996</v>
      </c>
      <c r="F2362" s="34">
        <f t="shared" si="521"/>
        <v>0</v>
      </c>
      <c r="G2362" s="34">
        <f t="shared" si="521"/>
        <v>0</v>
      </c>
      <c r="H2362" s="34">
        <f t="shared" si="521"/>
        <v>0</v>
      </c>
      <c r="I2362" s="34">
        <f t="shared" si="521"/>
        <v>0</v>
      </c>
      <c r="J2362" s="34">
        <f t="shared" si="521"/>
        <v>0</v>
      </c>
      <c r="K2362" s="34">
        <f t="shared" si="521"/>
        <v>0</v>
      </c>
      <c r="L2362" s="34">
        <f t="shared" si="521"/>
        <v>0</v>
      </c>
      <c r="M2362" s="34">
        <f t="shared" si="521"/>
        <v>0</v>
      </c>
      <c r="N2362" s="34">
        <f t="shared" si="521"/>
        <v>9666289.5199999996</v>
      </c>
      <c r="O2362" s="34">
        <f t="shared" si="521"/>
        <v>0</v>
      </c>
      <c r="P2362" s="34">
        <f t="shared" si="521"/>
        <v>0</v>
      </c>
      <c r="Q2362" s="34">
        <f t="shared" si="521"/>
        <v>0</v>
      </c>
      <c r="R2362" s="34">
        <f t="shared" si="521"/>
        <v>0</v>
      </c>
      <c r="S2362" s="34">
        <f t="shared" si="521"/>
        <v>0</v>
      </c>
      <c r="T2362" s="34">
        <f t="shared" si="521"/>
        <v>0</v>
      </c>
      <c r="U2362" s="34">
        <f t="shared" si="521"/>
        <v>0</v>
      </c>
      <c r="V2362" s="34">
        <f t="shared" si="521"/>
        <v>0</v>
      </c>
      <c r="W2362" s="34">
        <f t="shared" si="521"/>
        <v>0</v>
      </c>
      <c r="X2362" s="34">
        <f t="shared" si="521"/>
        <v>0</v>
      </c>
      <c r="Y2362" s="34">
        <f t="shared" si="521"/>
        <v>0</v>
      </c>
      <c r="Z2362" s="34">
        <f>SUM(M2362:Y2362)</f>
        <v>9666289.5199999996</v>
      </c>
      <c r="AA2362" s="34">
        <f>D2362-Z2362</f>
        <v>117808710.48</v>
      </c>
      <c r="AB2362" s="41">
        <f>Z2362/D2362</f>
        <v>7.5828903863502647E-2</v>
      </c>
      <c r="AC2362" s="35"/>
      <c r="AE2362" s="37"/>
    </row>
    <row r="2363" spans="1:32" s="36" customFormat="1" ht="18" customHeight="1">
      <c r="A2363" s="40" t="s">
        <v>35</v>
      </c>
      <c r="B2363" s="34">
        <f>B2353+B2343+B2333+B2323+B2313+B2303+B2293+B2283+B2273+B2093</f>
        <v>4978893000</v>
      </c>
      <c r="C2363" s="34">
        <f t="shared" si="521"/>
        <v>0</v>
      </c>
      <c r="D2363" s="34">
        <f t="shared" si="521"/>
        <v>4978893000</v>
      </c>
      <c r="E2363" s="34">
        <f t="shared" si="521"/>
        <v>297137099.32999998</v>
      </c>
      <c r="F2363" s="34">
        <f t="shared" si="521"/>
        <v>0</v>
      </c>
      <c r="G2363" s="34">
        <f t="shared" si="521"/>
        <v>0</v>
      </c>
      <c r="H2363" s="34">
        <f t="shared" si="521"/>
        <v>0</v>
      </c>
      <c r="I2363" s="34">
        <f t="shared" si="521"/>
        <v>139660649.37</v>
      </c>
      <c r="J2363" s="34">
        <f t="shared" si="521"/>
        <v>0</v>
      </c>
      <c r="K2363" s="34">
        <f t="shared" si="521"/>
        <v>0</v>
      </c>
      <c r="L2363" s="34">
        <f t="shared" si="521"/>
        <v>0</v>
      </c>
      <c r="M2363" s="34">
        <f t="shared" si="521"/>
        <v>139660649.37</v>
      </c>
      <c r="N2363" s="34">
        <f t="shared" si="521"/>
        <v>157476449.95999998</v>
      </c>
      <c r="O2363" s="34">
        <f t="shared" si="521"/>
        <v>0</v>
      </c>
      <c r="P2363" s="34">
        <f t="shared" si="521"/>
        <v>0</v>
      </c>
      <c r="Q2363" s="34">
        <f t="shared" si="521"/>
        <v>0</v>
      </c>
      <c r="R2363" s="34">
        <f t="shared" si="521"/>
        <v>0</v>
      </c>
      <c r="S2363" s="34">
        <f t="shared" si="521"/>
        <v>0</v>
      </c>
      <c r="T2363" s="34">
        <f t="shared" si="521"/>
        <v>0</v>
      </c>
      <c r="U2363" s="34">
        <f t="shared" si="521"/>
        <v>0</v>
      </c>
      <c r="V2363" s="34">
        <f t="shared" si="521"/>
        <v>0</v>
      </c>
      <c r="W2363" s="34">
        <f t="shared" si="521"/>
        <v>0</v>
      </c>
      <c r="X2363" s="34">
        <f t="shared" si="521"/>
        <v>0</v>
      </c>
      <c r="Y2363" s="34">
        <f t="shared" si="521"/>
        <v>0</v>
      </c>
      <c r="Z2363" s="34">
        <f>SUM(M2363:Y2363)</f>
        <v>297137099.32999998</v>
      </c>
      <c r="AA2363" s="34">
        <f>D2363-Z2363</f>
        <v>4681755900.6700001</v>
      </c>
      <c r="AB2363" s="41">
        <f>Z2363/D2363</f>
        <v>5.9679350275251945E-2</v>
      </c>
      <c r="AC2363" s="35"/>
      <c r="AE2363" s="37">
        <v>128408263.65000001</v>
      </c>
      <c r="AF2363" s="81">
        <f>Z2363-AE2363</f>
        <v>168728835.67999998</v>
      </c>
    </row>
    <row r="2364" spans="1:32" s="36" customFormat="1" ht="18" hidden="1" customHeight="1">
      <c r="A2364" s="40" t="s">
        <v>36</v>
      </c>
      <c r="B2364" s="34">
        <f t="shared" ref="B2364:B2365" si="522">B2354+B2344+B2334+B2324+B2314+B2304+B2294+B2284+B2274+B2094</f>
        <v>0</v>
      </c>
      <c r="C2364" s="34">
        <f t="shared" si="521"/>
        <v>0</v>
      </c>
      <c r="D2364" s="34">
        <f t="shared" si="521"/>
        <v>0</v>
      </c>
      <c r="E2364" s="34">
        <f t="shared" si="521"/>
        <v>0</v>
      </c>
      <c r="F2364" s="34">
        <f t="shared" si="521"/>
        <v>0</v>
      </c>
      <c r="G2364" s="34">
        <f t="shared" si="521"/>
        <v>0</v>
      </c>
      <c r="H2364" s="34">
        <f t="shared" si="521"/>
        <v>0</v>
      </c>
      <c r="I2364" s="34">
        <f t="shared" si="521"/>
        <v>0</v>
      </c>
      <c r="J2364" s="34">
        <f t="shared" si="521"/>
        <v>0</v>
      </c>
      <c r="K2364" s="34">
        <f t="shared" si="521"/>
        <v>0</v>
      </c>
      <c r="L2364" s="34">
        <f t="shared" si="521"/>
        <v>0</v>
      </c>
      <c r="M2364" s="34">
        <f t="shared" si="521"/>
        <v>0</v>
      </c>
      <c r="N2364" s="34">
        <f t="shared" si="521"/>
        <v>0</v>
      </c>
      <c r="O2364" s="34">
        <f t="shared" si="521"/>
        <v>0</v>
      </c>
      <c r="P2364" s="34">
        <f t="shared" si="521"/>
        <v>0</v>
      </c>
      <c r="Q2364" s="34">
        <f t="shared" si="521"/>
        <v>0</v>
      </c>
      <c r="R2364" s="34">
        <f t="shared" si="521"/>
        <v>0</v>
      </c>
      <c r="S2364" s="34">
        <f t="shared" si="521"/>
        <v>0</v>
      </c>
      <c r="T2364" s="34">
        <f t="shared" si="521"/>
        <v>0</v>
      </c>
      <c r="U2364" s="34">
        <f t="shared" si="521"/>
        <v>0</v>
      </c>
      <c r="V2364" s="34">
        <f t="shared" si="521"/>
        <v>0</v>
      </c>
      <c r="W2364" s="34">
        <f t="shared" si="521"/>
        <v>0</v>
      </c>
      <c r="X2364" s="34">
        <f t="shared" si="521"/>
        <v>0</v>
      </c>
      <c r="Y2364" s="34">
        <f t="shared" si="521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2" s="36" customFormat="1" ht="18" customHeight="1">
      <c r="A2365" s="40" t="s">
        <v>37</v>
      </c>
      <c r="B2365" s="34">
        <f t="shared" si="522"/>
        <v>0</v>
      </c>
      <c r="C2365" s="34">
        <f t="shared" si="521"/>
        <v>0</v>
      </c>
      <c r="D2365" s="34">
        <f t="shared" si="521"/>
        <v>0</v>
      </c>
      <c r="E2365" s="34">
        <f t="shared" si="521"/>
        <v>0</v>
      </c>
      <c r="F2365" s="34">
        <f t="shared" si="521"/>
        <v>0</v>
      </c>
      <c r="G2365" s="34">
        <f t="shared" si="521"/>
        <v>0</v>
      </c>
      <c r="H2365" s="34">
        <f t="shared" si="521"/>
        <v>0</v>
      </c>
      <c r="I2365" s="34">
        <f t="shared" si="521"/>
        <v>0</v>
      </c>
      <c r="J2365" s="34">
        <f t="shared" si="521"/>
        <v>0</v>
      </c>
      <c r="K2365" s="34">
        <f t="shared" si="521"/>
        <v>0</v>
      </c>
      <c r="L2365" s="34">
        <f t="shared" si="521"/>
        <v>0</v>
      </c>
      <c r="M2365" s="34">
        <f t="shared" si="521"/>
        <v>0</v>
      </c>
      <c r="N2365" s="34">
        <f t="shared" si="521"/>
        <v>0</v>
      </c>
      <c r="O2365" s="34">
        <f t="shared" si="521"/>
        <v>0</v>
      </c>
      <c r="P2365" s="34">
        <f t="shared" si="521"/>
        <v>0</v>
      </c>
      <c r="Q2365" s="34">
        <f t="shared" si="521"/>
        <v>0</v>
      </c>
      <c r="R2365" s="34">
        <f t="shared" si="521"/>
        <v>0</v>
      </c>
      <c r="S2365" s="34">
        <f t="shared" si="521"/>
        <v>0</v>
      </c>
      <c r="T2365" s="34">
        <f t="shared" si="521"/>
        <v>0</v>
      </c>
      <c r="U2365" s="34">
        <f t="shared" si="521"/>
        <v>0</v>
      </c>
      <c r="V2365" s="34">
        <f t="shared" si="521"/>
        <v>0</v>
      </c>
      <c r="W2365" s="34">
        <f t="shared" si="521"/>
        <v>0</v>
      </c>
      <c r="X2365" s="34">
        <f t="shared" si="521"/>
        <v>0</v>
      </c>
      <c r="Y2365" s="34">
        <f t="shared" si="521"/>
        <v>0</v>
      </c>
      <c r="Z2365" s="34">
        <f>SUM(M2365:Y2365)</f>
        <v>0</v>
      </c>
      <c r="AA2365" s="34">
        <f>D2365-Z2365</f>
        <v>0</v>
      </c>
      <c r="AB2365" s="60" t="e">
        <f>Z2365/D2365</f>
        <v>#DIV/0!</v>
      </c>
      <c r="AC2365" s="35"/>
      <c r="AE2365" s="37"/>
    </row>
    <row r="2366" spans="1:32" s="36" customFormat="1" ht="20.45" customHeight="1">
      <c r="A2366" s="42" t="s">
        <v>38</v>
      </c>
      <c r="B2366" s="43">
        <f>SUM(B2362:B2365)</f>
        <v>5106368000</v>
      </c>
      <c r="C2366" s="43">
        <f t="shared" ref="C2366:AA2366" si="523">SUM(C2362:C2365)</f>
        <v>0</v>
      </c>
      <c r="D2366" s="43">
        <f t="shared" si="523"/>
        <v>5106368000</v>
      </c>
      <c r="E2366" s="43">
        <f t="shared" si="523"/>
        <v>306803388.84999996</v>
      </c>
      <c r="F2366" s="43">
        <f t="shared" si="523"/>
        <v>0</v>
      </c>
      <c r="G2366" s="43">
        <f t="shared" si="523"/>
        <v>0</v>
      </c>
      <c r="H2366" s="43">
        <f t="shared" si="523"/>
        <v>0</v>
      </c>
      <c r="I2366" s="43">
        <f t="shared" si="523"/>
        <v>139660649.37</v>
      </c>
      <c r="J2366" s="43">
        <f t="shared" si="523"/>
        <v>0</v>
      </c>
      <c r="K2366" s="43">
        <f t="shared" si="523"/>
        <v>0</v>
      </c>
      <c r="L2366" s="43">
        <f t="shared" si="523"/>
        <v>0</v>
      </c>
      <c r="M2366" s="43">
        <f t="shared" si="523"/>
        <v>139660649.37</v>
      </c>
      <c r="N2366" s="43">
        <f t="shared" si="523"/>
        <v>167142739.47999999</v>
      </c>
      <c r="O2366" s="43">
        <f t="shared" si="523"/>
        <v>0</v>
      </c>
      <c r="P2366" s="43">
        <f t="shared" si="523"/>
        <v>0</v>
      </c>
      <c r="Q2366" s="43">
        <f t="shared" si="523"/>
        <v>0</v>
      </c>
      <c r="R2366" s="43">
        <f t="shared" si="523"/>
        <v>0</v>
      </c>
      <c r="S2366" s="43">
        <f t="shared" si="523"/>
        <v>0</v>
      </c>
      <c r="T2366" s="43">
        <f t="shared" si="523"/>
        <v>0</v>
      </c>
      <c r="U2366" s="43">
        <f t="shared" si="523"/>
        <v>0</v>
      </c>
      <c r="V2366" s="43">
        <f t="shared" si="523"/>
        <v>0</v>
      </c>
      <c r="W2366" s="43">
        <f t="shared" si="523"/>
        <v>0</v>
      </c>
      <c r="X2366" s="43">
        <f t="shared" si="523"/>
        <v>0</v>
      </c>
      <c r="Y2366" s="43">
        <f t="shared" si="523"/>
        <v>0</v>
      </c>
      <c r="Z2366" s="43">
        <f t="shared" si="523"/>
        <v>306803388.84999996</v>
      </c>
      <c r="AA2366" s="43">
        <f t="shared" si="523"/>
        <v>4799564611.1499996</v>
      </c>
      <c r="AB2366" s="44">
        <f>Z2366/D2366</f>
        <v>6.0082506558477564E-2</v>
      </c>
      <c r="AC2366" s="35"/>
      <c r="AE2366" s="37"/>
    </row>
    <row r="2367" spans="1:32" s="36" customFormat="1" hidden="1">
      <c r="A2367" s="45" t="s">
        <v>39</v>
      </c>
      <c r="B2367" s="34">
        <f>B2357+B2347+B2337+B2327+B2317+B2307+B2297+B2287+B2277+B2097</f>
        <v>0</v>
      </c>
      <c r="C2367" s="34">
        <f t="shared" si="521"/>
        <v>0</v>
      </c>
      <c r="D2367" s="34">
        <f t="shared" si="521"/>
        <v>0</v>
      </c>
      <c r="E2367" s="34">
        <f t="shared" si="521"/>
        <v>0</v>
      </c>
      <c r="F2367" s="34">
        <f t="shared" si="521"/>
        <v>0</v>
      </c>
      <c r="G2367" s="34">
        <f t="shared" si="521"/>
        <v>0</v>
      </c>
      <c r="H2367" s="34">
        <f t="shared" si="521"/>
        <v>0</v>
      </c>
      <c r="I2367" s="34">
        <f t="shared" si="521"/>
        <v>0</v>
      </c>
      <c r="J2367" s="34">
        <f t="shared" si="521"/>
        <v>0</v>
      </c>
      <c r="K2367" s="34">
        <f t="shared" si="521"/>
        <v>0</v>
      </c>
      <c r="L2367" s="34">
        <f t="shared" si="521"/>
        <v>0</v>
      </c>
      <c r="M2367" s="34">
        <f t="shared" si="521"/>
        <v>0</v>
      </c>
      <c r="N2367" s="34">
        <f t="shared" si="521"/>
        <v>0</v>
      </c>
      <c r="O2367" s="34">
        <f t="shared" si="521"/>
        <v>0</v>
      </c>
      <c r="P2367" s="34">
        <f t="shared" si="521"/>
        <v>0</v>
      </c>
      <c r="Q2367" s="34">
        <f t="shared" si="521"/>
        <v>0</v>
      </c>
      <c r="R2367" s="34">
        <f t="shared" si="521"/>
        <v>0</v>
      </c>
      <c r="S2367" s="34">
        <f t="shared" si="521"/>
        <v>0</v>
      </c>
      <c r="T2367" s="34">
        <f t="shared" si="521"/>
        <v>0</v>
      </c>
      <c r="U2367" s="34">
        <f t="shared" si="521"/>
        <v>0</v>
      </c>
      <c r="V2367" s="34">
        <f t="shared" si="521"/>
        <v>0</v>
      </c>
      <c r="W2367" s="34">
        <f t="shared" si="521"/>
        <v>0</v>
      </c>
      <c r="X2367" s="34">
        <f t="shared" si="521"/>
        <v>0</v>
      </c>
      <c r="Y2367" s="34">
        <f t="shared" si="521"/>
        <v>0</v>
      </c>
      <c r="Z2367" s="34">
        <f>SUM(M2367:Y2367)</f>
        <v>0</v>
      </c>
      <c r="AA2367" s="34">
        <f>D2367-Z2367</f>
        <v>0</v>
      </c>
      <c r="AB2367" s="60" t="e">
        <f>Z2367/D2367</f>
        <v>#DIV/0!</v>
      </c>
      <c r="AC2367" s="35"/>
      <c r="AE2367" s="37"/>
    </row>
    <row r="2368" spans="1:32" s="36" customFormat="1" ht="25.35" customHeight="1">
      <c r="A2368" s="42" t="s">
        <v>40</v>
      </c>
      <c r="B2368" s="43">
        <f t="shared" ref="B2368:AA2368" si="524">B2367+B2366</f>
        <v>5106368000</v>
      </c>
      <c r="C2368" s="43">
        <f t="shared" si="524"/>
        <v>0</v>
      </c>
      <c r="D2368" s="43">
        <f t="shared" si="524"/>
        <v>5106368000</v>
      </c>
      <c r="E2368" s="43">
        <f t="shared" si="524"/>
        <v>306803388.84999996</v>
      </c>
      <c r="F2368" s="43">
        <f t="shared" si="524"/>
        <v>0</v>
      </c>
      <c r="G2368" s="43">
        <f t="shared" si="524"/>
        <v>0</v>
      </c>
      <c r="H2368" s="43">
        <f t="shared" si="524"/>
        <v>0</v>
      </c>
      <c r="I2368" s="43">
        <f t="shared" si="524"/>
        <v>139660649.37</v>
      </c>
      <c r="J2368" s="43">
        <f t="shared" si="524"/>
        <v>0</v>
      </c>
      <c r="K2368" s="43">
        <f t="shared" si="524"/>
        <v>0</v>
      </c>
      <c r="L2368" s="43">
        <f t="shared" si="524"/>
        <v>0</v>
      </c>
      <c r="M2368" s="43">
        <f t="shared" si="524"/>
        <v>139660649.37</v>
      </c>
      <c r="N2368" s="43">
        <f t="shared" si="524"/>
        <v>167142739.47999999</v>
      </c>
      <c r="O2368" s="43">
        <f t="shared" si="524"/>
        <v>0</v>
      </c>
      <c r="P2368" s="43">
        <f t="shared" si="524"/>
        <v>0</v>
      </c>
      <c r="Q2368" s="43">
        <f t="shared" si="524"/>
        <v>0</v>
      </c>
      <c r="R2368" s="43">
        <f t="shared" si="524"/>
        <v>0</v>
      </c>
      <c r="S2368" s="43">
        <f t="shared" si="524"/>
        <v>0</v>
      </c>
      <c r="T2368" s="43">
        <f t="shared" si="524"/>
        <v>0</v>
      </c>
      <c r="U2368" s="43">
        <f t="shared" si="524"/>
        <v>0</v>
      </c>
      <c r="V2368" s="43">
        <f t="shared" si="524"/>
        <v>0</v>
      </c>
      <c r="W2368" s="43">
        <f t="shared" si="524"/>
        <v>0</v>
      </c>
      <c r="X2368" s="43">
        <f t="shared" si="524"/>
        <v>0</v>
      </c>
      <c r="Y2368" s="43">
        <f t="shared" si="524"/>
        <v>0</v>
      </c>
      <c r="Z2368" s="43">
        <f t="shared" si="524"/>
        <v>306803388.84999996</v>
      </c>
      <c r="AA2368" s="43">
        <f t="shared" si="524"/>
        <v>4799564611.1499996</v>
      </c>
      <c r="AB2368" s="44">
        <f>Z2368/D2368</f>
        <v>6.0082506558477564E-2</v>
      </c>
      <c r="AC2368" s="46"/>
      <c r="AE2368" s="37"/>
    </row>
    <row r="2369" spans="1:32" s="36" customFormat="1" ht="15" customHeight="1">
      <c r="A2369" s="38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5"/>
      <c r="AE2369" s="37"/>
    </row>
    <row r="2370" spans="1:32" s="36" customFormat="1" ht="15" customHeight="1">
      <c r="A2370" s="38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5"/>
      <c r="AE2370" s="37"/>
    </row>
    <row r="2371" spans="1:32" s="36" customFormat="1" ht="20.100000000000001" customHeight="1">
      <c r="A2371" s="50" t="s">
        <v>125</v>
      </c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2" s="36" customFormat="1" ht="27" customHeight="1">
      <c r="A2372" s="40" t="s">
        <v>34</v>
      </c>
      <c r="B2372" s="34">
        <f t="shared" ref="B2372:Y2375" si="525">B2362+B2080</f>
        <v>10612711000</v>
      </c>
      <c r="C2372" s="34">
        <f t="shared" si="525"/>
        <v>0</v>
      </c>
      <c r="D2372" s="34">
        <f t="shared" si="525"/>
        <v>10612711000</v>
      </c>
      <c r="E2372" s="34">
        <f t="shared" si="525"/>
        <v>872211979.63999987</v>
      </c>
      <c r="F2372" s="34">
        <f t="shared" si="525"/>
        <v>0</v>
      </c>
      <c r="G2372" s="34">
        <f t="shared" si="525"/>
        <v>0</v>
      </c>
      <c r="H2372" s="34">
        <f t="shared" si="525"/>
        <v>0</v>
      </c>
      <c r="I2372" s="34">
        <f t="shared" si="525"/>
        <v>616527999.82999992</v>
      </c>
      <c r="J2372" s="34">
        <f t="shared" si="525"/>
        <v>0</v>
      </c>
      <c r="K2372" s="34">
        <f t="shared" si="525"/>
        <v>0</v>
      </c>
      <c r="L2372" s="34">
        <f t="shared" si="525"/>
        <v>0</v>
      </c>
      <c r="M2372" s="34">
        <f t="shared" si="525"/>
        <v>616527999.82999992</v>
      </c>
      <c r="N2372" s="34">
        <f t="shared" si="525"/>
        <v>255683979.81000006</v>
      </c>
      <c r="O2372" s="34">
        <f t="shared" si="525"/>
        <v>0</v>
      </c>
      <c r="P2372" s="34">
        <f t="shared" si="525"/>
        <v>0</v>
      </c>
      <c r="Q2372" s="34">
        <f t="shared" si="525"/>
        <v>0</v>
      </c>
      <c r="R2372" s="34">
        <f t="shared" si="525"/>
        <v>0</v>
      </c>
      <c r="S2372" s="34">
        <f t="shared" si="525"/>
        <v>0</v>
      </c>
      <c r="T2372" s="34">
        <f t="shared" si="525"/>
        <v>0</v>
      </c>
      <c r="U2372" s="34">
        <f t="shared" si="525"/>
        <v>0</v>
      </c>
      <c r="V2372" s="34">
        <f t="shared" si="525"/>
        <v>0</v>
      </c>
      <c r="W2372" s="34">
        <f t="shared" si="525"/>
        <v>0</v>
      </c>
      <c r="X2372" s="34">
        <f t="shared" si="525"/>
        <v>0</v>
      </c>
      <c r="Y2372" s="34">
        <f t="shared" si="525"/>
        <v>0</v>
      </c>
      <c r="Z2372" s="34">
        <f>SUM(M2372:Y2372)</f>
        <v>872211979.63999999</v>
      </c>
      <c r="AA2372" s="34">
        <f>D2372-Z2372</f>
        <v>9740499020.3600006</v>
      </c>
      <c r="AB2372" s="41">
        <f>Z2372/D2372</f>
        <v>8.2185596087559529E-2</v>
      </c>
      <c r="AC2372" s="35"/>
      <c r="AE2372" s="37"/>
    </row>
    <row r="2373" spans="1:32" s="36" customFormat="1" ht="27.75" customHeight="1">
      <c r="A2373" s="40" t="s">
        <v>35</v>
      </c>
      <c r="B2373" s="34">
        <f t="shared" si="525"/>
        <v>160470898000</v>
      </c>
      <c r="C2373" s="34">
        <f t="shared" si="525"/>
        <v>0</v>
      </c>
      <c r="D2373" s="34">
        <f t="shared" si="525"/>
        <v>160470898000</v>
      </c>
      <c r="E2373" s="34">
        <f t="shared" si="525"/>
        <v>11478278775.059998</v>
      </c>
      <c r="F2373" s="34">
        <f t="shared" si="525"/>
        <v>0</v>
      </c>
      <c r="G2373" s="34">
        <f t="shared" si="525"/>
        <v>0</v>
      </c>
      <c r="H2373" s="34">
        <f t="shared" si="525"/>
        <v>0</v>
      </c>
      <c r="I2373" s="34">
        <f t="shared" si="525"/>
        <v>5245363383.1899996</v>
      </c>
      <c r="J2373" s="34">
        <f t="shared" si="525"/>
        <v>0</v>
      </c>
      <c r="K2373" s="34">
        <f t="shared" si="525"/>
        <v>0</v>
      </c>
      <c r="L2373" s="34">
        <f t="shared" si="525"/>
        <v>0</v>
      </c>
      <c r="M2373" s="34">
        <f t="shared" si="525"/>
        <v>5245363383.1899996</v>
      </c>
      <c r="N2373" s="34">
        <f t="shared" si="525"/>
        <v>6232915391.8699999</v>
      </c>
      <c r="O2373" s="34">
        <f t="shared" si="525"/>
        <v>0</v>
      </c>
      <c r="P2373" s="34">
        <f t="shared" si="525"/>
        <v>0</v>
      </c>
      <c r="Q2373" s="34">
        <f t="shared" si="525"/>
        <v>0</v>
      </c>
      <c r="R2373" s="34">
        <f t="shared" si="525"/>
        <v>0</v>
      </c>
      <c r="S2373" s="34">
        <f t="shared" si="525"/>
        <v>0</v>
      </c>
      <c r="T2373" s="34">
        <f t="shared" si="525"/>
        <v>0</v>
      </c>
      <c r="U2373" s="34">
        <f t="shared" si="525"/>
        <v>0</v>
      </c>
      <c r="V2373" s="34">
        <f t="shared" si="525"/>
        <v>0</v>
      </c>
      <c r="W2373" s="34">
        <f t="shared" si="525"/>
        <v>0</v>
      </c>
      <c r="X2373" s="34">
        <f t="shared" si="525"/>
        <v>0</v>
      </c>
      <c r="Y2373" s="34">
        <f t="shared" si="525"/>
        <v>0</v>
      </c>
      <c r="Z2373" s="34">
        <f>SUM(M2373:Y2373)</f>
        <v>11478278775.059999</v>
      </c>
      <c r="AA2373" s="34">
        <f>D2373-Z2373</f>
        <v>148992619224.94</v>
      </c>
      <c r="AB2373" s="41">
        <f>Z2373/D2373</f>
        <v>7.1528725258707029E-2</v>
      </c>
      <c r="AC2373" s="35"/>
      <c r="AE2373" s="37">
        <v>8904670471.1499996</v>
      </c>
      <c r="AF2373" s="81">
        <f>Z2373-AE2373</f>
        <v>2573608303.9099998</v>
      </c>
    </row>
    <row r="2374" spans="1:32" s="36" customFormat="1" ht="27" hidden="1" customHeight="1">
      <c r="A2374" s="40" t="s">
        <v>36</v>
      </c>
      <c r="B2374" s="34">
        <f t="shared" si="525"/>
        <v>0</v>
      </c>
      <c r="C2374" s="34">
        <f t="shared" si="525"/>
        <v>0</v>
      </c>
      <c r="D2374" s="34">
        <f t="shared" si="525"/>
        <v>0</v>
      </c>
      <c r="E2374" s="34">
        <f t="shared" si="525"/>
        <v>0</v>
      </c>
      <c r="F2374" s="34">
        <f t="shared" si="525"/>
        <v>0</v>
      </c>
      <c r="G2374" s="34">
        <f t="shared" si="525"/>
        <v>0</v>
      </c>
      <c r="H2374" s="34">
        <f t="shared" si="525"/>
        <v>0</v>
      </c>
      <c r="I2374" s="34">
        <f t="shared" si="525"/>
        <v>0</v>
      </c>
      <c r="J2374" s="34">
        <f t="shared" si="525"/>
        <v>0</v>
      </c>
      <c r="K2374" s="34">
        <f t="shared" si="525"/>
        <v>0</v>
      </c>
      <c r="L2374" s="34">
        <f t="shared" si="525"/>
        <v>0</v>
      </c>
      <c r="M2374" s="34">
        <f t="shared" si="525"/>
        <v>0</v>
      </c>
      <c r="N2374" s="34">
        <f t="shared" si="525"/>
        <v>0</v>
      </c>
      <c r="O2374" s="34">
        <f t="shared" si="525"/>
        <v>0</v>
      </c>
      <c r="P2374" s="34">
        <f t="shared" si="525"/>
        <v>0</v>
      </c>
      <c r="Q2374" s="34">
        <f t="shared" si="525"/>
        <v>0</v>
      </c>
      <c r="R2374" s="34">
        <f t="shared" si="525"/>
        <v>0</v>
      </c>
      <c r="S2374" s="34">
        <f t="shared" si="525"/>
        <v>0</v>
      </c>
      <c r="T2374" s="34">
        <f t="shared" si="525"/>
        <v>0</v>
      </c>
      <c r="U2374" s="34">
        <f t="shared" si="525"/>
        <v>0</v>
      </c>
      <c r="V2374" s="34">
        <f t="shared" si="525"/>
        <v>0</v>
      </c>
      <c r="W2374" s="34">
        <f t="shared" si="525"/>
        <v>0</v>
      </c>
      <c r="X2374" s="34">
        <f t="shared" si="525"/>
        <v>0</v>
      </c>
      <c r="Y2374" s="34">
        <f t="shared" si="525"/>
        <v>0</v>
      </c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2" s="36" customFormat="1" ht="28.35" customHeight="1">
      <c r="A2375" s="40" t="s">
        <v>37</v>
      </c>
      <c r="B2375" s="34">
        <f t="shared" si="525"/>
        <v>464260000</v>
      </c>
      <c r="C2375" s="34">
        <f t="shared" si="525"/>
        <v>0</v>
      </c>
      <c r="D2375" s="34">
        <f t="shared" si="525"/>
        <v>464260000</v>
      </c>
      <c r="E2375" s="34">
        <f t="shared" si="525"/>
        <v>0</v>
      </c>
      <c r="F2375" s="34">
        <f t="shared" si="525"/>
        <v>0</v>
      </c>
      <c r="G2375" s="34">
        <f t="shared" si="525"/>
        <v>0</v>
      </c>
      <c r="H2375" s="34">
        <f t="shared" si="525"/>
        <v>0</v>
      </c>
      <c r="I2375" s="34">
        <f t="shared" si="525"/>
        <v>0</v>
      </c>
      <c r="J2375" s="34">
        <f t="shared" si="525"/>
        <v>0</v>
      </c>
      <c r="K2375" s="34">
        <f t="shared" si="525"/>
        <v>0</v>
      </c>
      <c r="L2375" s="34">
        <f t="shared" si="525"/>
        <v>0</v>
      </c>
      <c r="M2375" s="34">
        <f t="shared" si="525"/>
        <v>0</v>
      </c>
      <c r="N2375" s="34">
        <f t="shared" si="525"/>
        <v>0</v>
      </c>
      <c r="O2375" s="34">
        <f t="shared" si="525"/>
        <v>0</v>
      </c>
      <c r="P2375" s="34">
        <f t="shared" si="525"/>
        <v>0</v>
      </c>
      <c r="Q2375" s="34">
        <f t="shared" si="525"/>
        <v>0</v>
      </c>
      <c r="R2375" s="34">
        <f t="shared" si="525"/>
        <v>0</v>
      </c>
      <c r="S2375" s="34">
        <f t="shared" si="525"/>
        <v>0</v>
      </c>
      <c r="T2375" s="34">
        <f t="shared" si="525"/>
        <v>0</v>
      </c>
      <c r="U2375" s="34">
        <f t="shared" si="525"/>
        <v>0</v>
      </c>
      <c r="V2375" s="34">
        <f t="shared" si="525"/>
        <v>0</v>
      </c>
      <c r="W2375" s="34">
        <f t="shared" si="525"/>
        <v>0</v>
      </c>
      <c r="X2375" s="34">
        <f t="shared" si="525"/>
        <v>0</v>
      </c>
      <c r="Y2375" s="34">
        <f t="shared" si="525"/>
        <v>0</v>
      </c>
      <c r="Z2375" s="34">
        <f>SUM(M2375:Y2375)</f>
        <v>0</v>
      </c>
      <c r="AA2375" s="34">
        <f>D2375-Z2375</f>
        <v>464260000</v>
      </c>
      <c r="AB2375" s="41">
        <f>Z2375/D2375</f>
        <v>0</v>
      </c>
      <c r="AC2375" s="35"/>
      <c r="AE2375" s="37"/>
    </row>
    <row r="2376" spans="1:32" s="36" customFormat="1" ht="27.75" customHeight="1">
      <c r="A2376" s="42" t="s">
        <v>38</v>
      </c>
      <c r="B2376" s="43">
        <f>SUM(B2372:B2375)</f>
        <v>171547869000</v>
      </c>
      <c r="C2376" s="43">
        <f t="shared" ref="C2376:AA2376" si="526">SUM(C2372:C2375)</f>
        <v>0</v>
      </c>
      <c r="D2376" s="43">
        <f t="shared" si="526"/>
        <v>171547869000</v>
      </c>
      <c r="E2376" s="43">
        <f t="shared" si="526"/>
        <v>12350490754.699997</v>
      </c>
      <c r="F2376" s="43">
        <f t="shared" si="526"/>
        <v>0</v>
      </c>
      <c r="G2376" s="43">
        <f t="shared" si="526"/>
        <v>0</v>
      </c>
      <c r="H2376" s="43">
        <f t="shared" si="526"/>
        <v>0</v>
      </c>
      <c r="I2376" s="43">
        <f t="shared" si="526"/>
        <v>5861891383.0199995</v>
      </c>
      <c r="J2376" s="43">
        <f t="shared" si="526"/>
        <v>0</v>
      </c>
      <c r="K2376" s="43">
        <f t="shared" si="526"/>
        <v>0</v>
      </c>
      <c r="L2376" s="43">
        <f t="shared" si="526"/>
        <v>0</v>
      </c>
      <c r="M2376" s="43">
        <f t="shared" si="526"/>
        <v>5861891383.0199995</v>
      </c>
      <c r="N2376" s="43">
        <f t="shared" si="526"/>
        <v>6488599371.6800003</v>
      </c>
      <c r="O2376" s="43">
        <f t="shared" si="526"/>
        <v>0</v>
      </c>
      <c r="P2376" s="43">
        <f t="shared" si="526"/>
        <v>0</v>
      </c>
      <c r="Q2376" s="43">
        <f t="shared" si="526"/>
        <v>0</v>
      </c>
      <c r="R2376" s="43">
        <f t="shared" si="526"/>
        <v>0</v>
      </c>
      <c r="S2376" s="43">
        <f t="shared" si="526"/>
        <v>0</v>
      </c>
      <c r="T2376" s="43">
        <f t="shared" si="526"/>
        <v>0</v>
      </c>
      <c r="U2376" s="43">
        <f t="shared" si="526"/>
        <v>0</v>
      </c>
      <c r="V2376" s="43">
        <f t="shared" si="526"/>
        <v>0</v>
      </c>
      <c r="W2376" s="43">
        <f t="shared" si="526"/>
        <v>0</v>
      </c>
      <c r="X2376" s="43">
        <f t="shared" si="526"/>
        <v>0</v>
      </c>
      <c r="Y2376" s="43">
        <f t="shared" si="526"/>
        <v>0</v>
      </c>
      <c r="Z2376" s="43">
        <f t="shared" si="526"/>
        <v>12350490754.699999</v>
      </c>
      <c r="AA2376" s="43">
        <f t="shared" si="526"/>
        <v>159197378245.29999</v>
      </c>
      <c r="AB2376" s="44">
        <f>Z2376/D2376</f>
        <v>7.1994428299776772E-2</v>
      </c>
      <c r="AC2376" s="35"/>
      <c r="AE2376" s="37"/>
    </row>
    <row r="2377" spans="1:32" s="36" customFormat="1" ht="30.2" customHeight="1">
      <c r="A2377" s="45" t="s">
        <v>39</v>
      </c>
      <c r="B2377" s="34">
        <f t="shared" ref="B2377:Y2377" si="527">B2367+B2085</f>
        <v>157643000</v>
      </c>
      <c r="C2377" s="34">
        <f t="shared" si="527"/>
        <v>0</v>
      </c>
      <c r="D2377" s="34">
        <f t="shared" si="527"/>
        <v>157643000</v>
      </c>
      <c r="E2377" s="34">
        <f t="shared" si="527"/>
        <v>13046188.329999998</v>
      </c>
      <c r="F2377" s="34">
        <f t="shared" si="527"/>
        <v>0</v>
      </c>
      <c r="G2377" s="34">
        <f t="shared" si="527"/>
        <v>0</v>
      </c>
      <c r="H2377" s="34">
        <f t="shared" si="527"/>
        <v>0</v>
      </c>
      <c r="I2377" s="34">
        <f t="shared" si="527"/>
        <v>0</v>
      </c>
      <c r="J2377" s="34">
        <f t="shared" si="527"/>
        <v>0</v>
      </c>
      <c r="K2377" s="34">
        <f t="shared" si="527"/>
        <v>0</v>
      </c>
      <c r="L2377" s="34">
        <f t="shared" si="527"/>
        <v>0</v>
      </c>
      <c r="M2377" s="34">
        <f t="shared" si="527"/>
        <v>0</v>
      </c>
      <c r="N2377" s="34">
        <f t="shared" si="527"/>
        <v>13046188.329999998</v>
      </c>
      <c r="O2377" s="34">
        <f t="shared" si="527"/>
        <v>0</v>
      </c>
      <c r="P2377" s="34">
        <f t="shared" si="527"/>
        <v>0</v>
      </c>
      <c r="Q2377" s="34">
        <f t="shared" si="527"/>
        <v>0</v>
      </c>
      <c r="R2377" s="34">
        <f t="shared" si="527"/>
        <v>0</v>
      </c>
      <c r="S2377" s="34">
        <f t="shared" si="527"/>
        <v>0</v>
      </c>
      <c r="T2377" s="34">
        <f t="shared" si="527"/>
        <v>0</v>
      </c>
      <c r="U2377" s="34">
        <f t="shared" si="527"/>
        <v>0</v>
      </c>
      <c r="V2377" s="34">
        <f t="shared" si="527"/>
        <v>0</v>
      </c>
      <c r="W2377" s="34">
        <f t="shared" si="527"/>
        <v>0</v>
      </c>
      <c r="X2377" s="34">
        <f t="shared" si="527"/>
        <v>0</v>
      </c>
      <c r="Y2377" s="34">
        <f t="shared" si="527"/>
        <v>0</v>
      </c>
      <c r="Z2377" s="34">
        <f>SUM(M2377:Y2377)</f>
        <v>13046188.329999998</v>
      </c>
      <c r="AA2377" s="34">
        <f>D2377-Z2377</f>
        <v>144596811.67000002</v>
      </c>
      <c r="AB2377" s="41">
        <f>Z2377/D2377</f>
        <v>8.2757802947165421E-2</v>
      </c>
      <c r="AC2377" s="35"/>
      <c r="AE2377" s="37"/>
    </row>
    <row r="2378" spans="1:32" s="36" customFormat="1" ht="33.6" customHeight="1">
      <c r="A2378" s="42" t="s">
        <v>40</v>
      </c>
      <c r="B2378" s="43">
        <f t="shared" ref="B2378:AA2378" si="528">B2377+B2376</f>
        <v>171705512000</v>
      </c>
      <c r="C2378" s="43">
        <f t="shared" si="528"/>
        <v>0</v>
      </c>
      <c r="D2378" s="43">
        <f t="shared" si="528"/>
        <v>171705512000</v>
      </c>
      <c r="E2378" s="43">
        <f t="shared" si="528"/>
        <v>12363536943.029997</v>
      </c>
      <c r="F2378" s="43">
        <f t="shared" si="528"/>
        <v>0</v>
      </c>
      <c r="G2378" s="43">
        <f t="shared" si="528"/>
        <v>0</v>
      </c>
      <c r="H2378" s="43">
        <f t="shared" si="528"/>
        <v>0</v>
      </c>
      <c r="I2378" s="43">
        <f t="shared" si="528"/>
        <v>5861891383.0199995</v>
      </c>
      <c r="J2378" s="43">
        <f t="shared" si="528"/>
        <v>0</v>
      </c>
      <c r="K2378" s="43">
        <f t="shared" si="528"/>
        <v>0</v>
      </c>
      <c r="L2378" s="43">
        <f t="shared" si="528"/>
        <v>0</v>
      </c>
      <c r="M2378" s="43">
        <f t="shared" si="528"/>
        <v>5861891383.0199995</v>
      </c>
      <c r="N2378" s="43">
        <f t="shared" si="528"/>
        <v>6501645560.0100002</v>
      </c>
      <c r="O2378" s="43">
        <f t="shared" si="528"/>
        <v>0</v>
      </c>
      <c r="P2378" s="43">
        <f t="shared" si="528"/>
        <v>0</v>
      </c>
      <c r="Q2378" s="43">
        <f t="shared" si="528"/>
        <v>0</v>
      </c>
      <c r="R2378" s="43">
        <f t="shared" si="528"/>
        <v>0</v>
      </c>
      <c r="S2378" s="43">
        <f t="shared" si="528"/>
        <v>0</v>
      </c>
      <c r="T2378" s="43">
        <f t="shared" si="528"/>
        <v>0</v>
      </c>
      <c r="U2378" s="43">
        <f t="shared" si="528"/>
        <v>0</v>
      </c>
      <c r="V2378" s="43">
        <f t="shared" si="528"/>
        <v>0</v>
      </c>
      <c r="W2378" s="43">
        <f t="shared" si="528"/>
        <v>0</v>
      </c>
      <c r="X2378" s="43">
        <f t="shared" si="528"/>
        <v>0</v>
      </c>
      <c r="Y2378" s="43">
        <f t="shared" si="528"/>
        <v>0</v>
      </c>
      <c r="Z2378" s="43">
        <f t="shared" si="528"/>
        <v>12363536943.029999</v>
      </c>
      <c r="AA2378" s="43">
        <f t="shared" si="528"/>
        <v>159341975056.97</v>
      </c>
      <c r="AB2378" s="44">
        <f>Z2378/D2378</f>
        <v>7.2004310164661453E-2</v>
      </c>
      <c r="AC2378" s="46"/>
      <c r="AE2378" s="37"/>
    </row>
    <row r="2379" spans="1:32" s="77" customFormat="1" ht="22.35" hidden="1" customHeight="1">
      <c r="A2379" s="75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W2379" s="51"/>
      <c r="X2379" s="51"/>
      <c r="Y2379" s="51"/>
      <c r="Z2379" s="67"/>
      <c r="AA2379" s="51"/>
      <c r="AB2379" s="51"/>
      <c r="AC2379" s="76"/>
      <c r="AE2379" s="78"/>
    </row>
    <row r="2380" spans="1:32" s="77" customFormat="1" ht="22.35" hidden="1" customHeight="1">
      <c r="A2380" s="75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W2380" s="51"/>
      <c r="X2380" s="51"/>
      <c r="Y2380" s="51"/>
      <c r="Z2380" s="67"/>
      <c r="AA2380" s="51"/>
      <c r="AB2380" s="51"/>
      <c r="AC2380" s="76"/>
      <c r="AE2380" s="78"/>
    </row>
    <row r="2381" spans="1:32" s="36" customFormat="1" ht="32.25" hidden="1" customHeight="1">
      <c r="A2381" s="33" t="s">
        <v>126</v>
      </c>
      <c r="B2381" s="51">
        <f>B2088-B2086</f>
        <v>-166599144000</v>
      </c>
      <c r="C2381" s="51">
        <f>C2088-C2086</f>
        <v>117841344000</v>
      </c>
      <c r="D2381" s="51">
        <f>D2088-D2086</f>
        <v>-48757800000</v>
      </c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2" s="36" customFormat="1" ht="15" hidden="1" customHeight="1">
      <c r="A2382" s="82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2" s="36" customFormat="1" ht="22.35" hidden="1" customHeight="1">
      <c r="A2383" s="50" t="s">
        <v>127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2" s="36" customFormat="1" ht="18" hidden="1" customHeight="1">
      <c r="A2384" s="40" t="s">
        <v>34</v>
      </c>
      <c r="B2384" s="34">
        <f>B2394+B2404</f>
        <v>0</v>
      </c>
      <c r="C2384" s="34">
        <f>C2394+C2404</f>
        <v>0</v>
      </c>
      <c r="D2384" s="34">
        <f>D2394+D2404</f>
        <v>0</v>
      </c>
      <c r="E2384" s="34">
        <f t="shared" ref="E2384:Y2384" si="529">E2394+E2404</f>
        <v>0</v>
      </c>
      <c r="F2384" s="34">
        <f t="shared" si="529"/>
        <v>0</v>
      </c>
      <c r="G2384" s="34">
        <f t="shared" si="529"/>
        <v>0</v>
      </c>
      <c r="H2384" s="34">
        <f t="shared" si="529"/>
        <v>0</v>
      </c>
      <c r="I2384" s="34">
        <f t="shared" si="529"/>
        <v>0</v>
      </c>
      <c r="J2384" s="34">
        <f t="shared" si="529"/>
        <v>0</v>
      </c>
      <c r="K2384" s="34">
        <f t="shared" si="529"/>
        <v>0</v>
      </c>
      <c r="L2384" s="34">
        <f t="shared" si="529"/>
        <v>0</v>
      </c>
      <c r="M2384" s="34">
        <f t="shared" si="529"/>
        <v>0</v>
      </c>
      <c r="N2384" s="34">
        <f t="shared" si="529"/>
        <v>0</v>
      </c>
      <c r="O2384" s="34">
        <f t="shared" si="529"/>
        <v>0</v>
      </c>
      <c r="P2384" s="34">
        <f t="shared" si="529"/>
        <v>0</v>
      </c>
      <c r="Q2384" s="34">
        <f t="shared" si="529"/>
        <v>0</v>
      </c>
      <c r="R2384" s="34">
        <f t="shared" si="529"/>
        <v>0</v>
      </c>
      <c r="S2384" s="34">
        <f t="shared" si="529"/>
        <v>0</v>
      </c>
      <c r="T2384" s="34">
        <f t="shared" si="529"/>
        <v>0</v>
      </c>
      <c r="U2384" s="34">
        <f t="shared" si="529"/>
        <v>0</v>
      </c>
      <c r="V2384" s="34">
        <f t="shared" si="529"/>
        <v>0</v>
      </c>
      <c r="W2384" s="34">
        <f t="shared" si="529"/>
        <v>0</v>
      </c>
      <c r="X2384" s="34">
        <f t="shared" si="529"/>
        <v>0</v>
      </c>
      <c r="Y2384" s="34">
        <f t="shared" si="529"/>
        <v>0</v>
      </c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>
      <c r="A2385" s="40" t="s">
        <v>35</v>
      </c>
      <c r="B2385" s="34">
        <f t="shared" ref="B2385:Y2387" si="530">B2395+B2405</f>
        <v>0</v>
      </c>
      <c r="C2385" s="34">
        <f t="shared" si="530"/>
        <v>0</v>
      </c>
      <c r="D2385" s="34">
        <f t="shared" si="530"/>
        <v>0</v>
      </c>
      <c r="E2385" s="34">
        <f t="shared" si="530"/>
        <v>0</v>
      </c>
      <c r="F2385" s="34">
        <f t="shared" si="530"/>
        <v>0</v>
      </c>
      <c r="G2385" s="34">
        <f t="shared" si="530"/>
        <v>0</v>
      </c>
      <c r="H2385" s="34">
        <f t="shared" si="530"/>
        <v>0</v>
      </c>
      <c r="I2385" s="34">
        <f t="shared" si="530"/>
        <v>0</v>
      </c>
      <c r="J2385" s="34">
        <f t="shared" si="530"/>
        <v>0</v>
      </c>
      <c r="K2385" s="34">
        <f t="shared" si="530"/>
        <v>0</v>
      </c>
      <c r="L2385" s="34">
        <f t="shared" si="530"/>
        <v>0</v>
      </c>
      <c r="M2385" s="34">
        <f t="shared" si="530"/>
        <v>0</v>
      </c>
      <c r="N2385" s="34">
        <f t="shared" si="530"/>
        <v>0</v>
      </c>
      <c r="O2385" s="34">
        <f t="shared" si="530"/>
        <v>0</v>
      </c>
      <c r="P2385" s="34">
        <f t="shared" si="530"/>
        <v>0</v>
      </c>
      <c r="Q2385" s="34">
        <f t="shared" si="530"/>
        <v>0</v>
      </c>
      <c r="R2385" s="34">
        <f t="shared" si="530"/>
        <v>0</v>
      </c>
      <c r="S2385" s="34">
        <f t="shared" si="530"/>
        <v>0</v>
      </c>
      <c r="T2385" s="34">
        <f t="shared" si="530"/>
        <v>0</v>
      </c>
      <c r="U2385" s="34">
        <f t="shared" si="530"/>
        <v>0</v>
      </c>
      <c r="V2385" s="34">
        <f t="shared" si="530"/>
        <v>0</v>
      </c>
      <c r="W2385" s="34">
        <f t="shared" si="530"/>
        <v>0</v>
      </c>
      <c r="X2385" s="34">
        <f t="shared" si="530"/>
        <v>0</v>
      </c>
      <c r="Y2385" s="34">
        <f t="shared" si="530"/>
        <v>0</v>
      </c>
      <c r="Z2385" s="34">
        <f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>
      <c r="A2386" s="40" t="s">
        <v>36</v>
      </c>
      <c r="B2386" s="34">
        <f t="shared" si="530"/>
        <v>0</v>
      </c>
      <c r="C2386" s="34">
        <f t="shared" si="530"/>
        <v>0</v>
      </c>
      <c r="D2386" s="34">
        <f t="shared" si="530"/>
        <v>0</v>
      </c>
      <c r="E2386" s="34">
        <f t="shared" si="530"/>
        <v>0</v>
      </c>
      <c r="F2386" s="34">
        <f t="shared" si="530"/>
        <v>0</v>
      </c>
      <c r="G2386" s="34">
        <f t="shared" si="530"/>
        <v>0</v>
      </c>
      <c r="H2386" s="34">
        <f t="shared" si="530"/>
        <v>0</v>
      </c>
      <c r="I2386" s="34">
        <f t="shared" si="530"/>
        <v>0</v>
      </c>
      <c r="J2386" s="34">
        <f t="shared" si="530"/>
        <v>0</v>
      </c>
      <c r="K2386" s="34">
        <f t="shared" si="530"/>
        <v>0</v>
      </c>
      <c r="L2386" s="34">
        <f t="shared" si="530"/>
        <v>0</v>
      </c>
      <c r="M2386" s="34">
        <f t="shared" si="530"/>
        <v>0</v>
      </c>
      <c r="N2386" s="34">
        <f t="shared" si="530"/>
        <v>0</v>
      </c>
      <c r="O2386" s="34">
        <f t="shared" si="530"/>
        <v>0</v>
      </c>
      <c r="P2386" s="34">
        <f t="shared" si="530"/>
        <v>0</v>
      </c>
      <c r="Q2386" s="34">
        <f t="shared" si="530"/>
        <v>0</v>
      </c>
      <c r="R2386" s="34">
        <f t="shared" si="530"/>
        <v>0</v>
      </c>
      <c r="S2386" s="34">
        <f t="shared" si="530"/>
        <v>0</v>
      </c>
      <c r="T2386" s="34">
        <f t="shared" si="530"/>
        <v>0</v>
      </c>
      <c r="U2386" s="34">
        <f t="shared" si="530"/>
        <v>0</v>
      </c>
      <c r="V2386" s="34">
        <f t="shared" si="530"/>
        <v>0</v>
      </c>
      <c r="W2386" s="34">
        <f t="shared" si="530"/>
        <v>0</v>
      </c>
      <c r="X2386" s="34">
        <f t="shared" si="530"/>
        <v>0</v>
      </c>
      <c r="Y2386" s="34">
        <f t="shared" si="530"/>
        <v>0</v>
      </c>
      <c r="Z2386" s="34">
        <f>SUM(M2386:Y2386)</f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>
      <c r="A2387" s="40" t="s">
        <v>37</v>
      </c>
      <c r="B2387" s="34">
        <f t="shared" si="530"/>
        <v>0</v>
      </c>
      <c r="C2387" s="34">
        <f t="shared" si="530"/>
        <v>0</v>
      </c>
      <c r="D2387" s="34">
        <f t="shared" si="530"/>
        <v>0</v>
      </c>
      <c r="E2387" s="34">
        <f t="shared" si="530"/>
        <v>0</v>
      </c>
      <c r="F2387" s="34">
        <f t="shared" si="530"/>
        <v>0</v>
      </c>
      <c r="G2387" s="34">
        <f t="shared" si="530"/>
        <v>0</v>
      </c>
      <c r="H2387" s="34">
        <f t="shared" si="530"/>
        <v>0</v>
      </c>
      <c r="I2387" s="34">
        <f t="shared" si="530"/>
        <v>0</v>
      </c>
      <c r="J2387" s="34">
        <f t="shared" si="530"/>
        <v>0</v>
      </c>
      <c r="K2387" s="34">
        <f t="shared" si="530"/>
        <v>0</v>
      </c>
      <c r="L2387" s="34">
        <f t="shared" si="530"/>
        <v>0</v>
      </c>
      <c r="M2387" s="34">
        <f t="shared" si="530"/>
        <v>0</v>
      </c>
      <c r="N2387" s="34">
        <f t="shared" si="530"/>
        <v>0</v>
      </c>
      <c r="O2387" s="34">
        <f t="shared" si="530"/>
        <v>0</v>
      </c>
      <c r="P2387" s="34">
        <f t="shared" si="530"/>
        <v>0</v>
      </c>
      <c r="Q2387" s="34">
        <f t="shared" si="530"/>
        <v>0</v>
      </c>
      <c r="R2387" s="34">
        <f t="shared" si="530"/>
        <v>0</v>
      </c>
      <c r="S2387" s="34">
        <f t="shared" si="530"/>
        <v>0</v>
      </c>
      <c r="T2387" s="34">
        <f t="shared" si="530"/>
        <v>0</v>
      </c>
      <c r="U2387" s="34">
        <f t="shared" si="530"/>
        <v>0</v>
      </c>
      <c r="V2387" s="34">
        <f t="shared" si="530"/>
        <v>0</v>
      </c>
      <c r="W2387" s="34">
        <f t="shared" si="530"/>
        <v>0</v>
      </c>
      <c r="X2387" s="34">
        <f t="shared" si="530"/>
        <v>0</v>
      </c>
      <c r="Y2387" s="34">
        <f t="shared" si="530"/>
        <v>0</v>
      </c>
      <c r="Z2387" s="34">
        <f>SUM(M2387:Y2387)</f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>
      <c r="A2388" s="42" t="s">
        <v>38</v>
      </c>
      <c r="B2388" s="43">
        <f>SUM(B2384:B2387)</f>
        <v>0</v>
      </c>
      <c r="C2388" s="43">
        <f>SUM(C2384:C2387)</f>
        <v>0</v>
      </c>
      <c r="D2388" s="43">
        <f>SUM(D2384:D2387)</f>
        <v>0</v>
      </c>
      <c r="E2388" s="43">
        <f t="shared" ref="E2388:AA2388" si="531">SUM(E2384:E2387)</f>
        <v>0</v>
      </c>
      <c r="F2388" s="43">
        <f t="shared" si="531"/>
        <v>0</v>
      </c>
      <c r="G2388" s="43">
        <f t="shared" si="531"/>
        <v>0</v>
      </c>
      <c r="H2388" s="43">
        <f t="shared" si="531"/>
        <v>0</v>
      </c>
      <c r="I2388" s="43">
        <f t="shared" si="531"/>
        <v>0</v>
      </c>
      <c r="J2388" s="43">
        <f t="shared" si="531"/>
        <v>0</v>
      </c>
      <c r="K2388" s="43">
        <f t="shared" si="531"/>
        <v>0</v>
      </c>
      <c r="L2388" s="43">
        <f t="shared" si="531"/>
        <v>0</v>
      </c>
      <c r="M2388" s="43">
        <f t="shared" si="531"/>
        <v>0</v>
      </c>
      <c r="N2388" s="43">
        <f t="shared" si="531"/>
        <v>0</v>
      </c>
      <c r="O2388" s="43">
        <f t="shared" si="531"/>
        <v>0</v>
      </c>
      <c r="P2388" s="43">
        <f t="shared" si="531"/>
        <v>0</v>
      </c>
      <c r="Q2388" s="43">
        <f t="shared" si="531"/>
        <v>0</v>
      </c>
      <c r="R2388" s="43">
        <f t="shared" si="531"/>
        <v>0</v>
      </c>
      <c r="S2388" s="43">
        <f t="shared" si="531"/>
        <v>0</v>
      </c>
      <c r="T2388" s="43">
        <f t="shared" si="531"/>
        <v>0</v>
      </c>
      <c r="U2388" s="43">
        <f t="shared" si="531"/>
        <v>0</v>
      </c>
      <c r="V2388" s="43">
        <f t="shared" si="531"/>
        <v>0</v>
      </c>
      <c r="W2388" s="43">
        <f t="shared" si="531"/>
        <v>0</v>
      </c>
      <c r="X2388" s="43">
        <f t="shared" si="531"/>
        <v>0</v>
      </c>
      <c r="Y2388" s="43">
        <f t="shared" si="531"/>
        <v>0</v>
      </c>
      <c r="Z2388" s="43">
        <f t="shared" si="531"/>
        <v>0</v>
      </c>
      <c r="AA2388" s="43">
        <f t="shared" si="531"/>
        <v>0</v>
      </c>
      <c r="AB2388" s="44"/>
      <c r="AC2388" s="35"/>
      <c r="AE2388" s="37"/>
    </row>
    <row r="2389" spans="1:31" s="36" customFormat="1" ht="18" hidden="1" customHeight="1">
      <c r="A2389" s="45" t="s">
        <v>39</v>
      </c>
      <c r="B2389" s="34">
        <f>B2399+B2409</f>
        <v>0</v>
      </c>
      <c r="C2389" s="34">
        <f>C2399+C2409</f>
        <v>0</v>
      </c>
      <c r="D2389" s="34">
        <f t="shared" ref="D2389:Y2389" si="532">D2399+D2409</f>
        <v>0</v>
      </c>
      <c r="E2389" s="34">
        <f t="shared" si="532"/>
        <v>0</v>
      </c>
      <c r="F2389" s="34">
        <f t="shared" si="532"/>
        <v>0</v>
      </c>
      <c r="G2389" s="34">
        <f t="shared" si="532"/>
        <v>0</v>
      </c>
      <c r="H2389" s="34">
        <f t="shared" si="532"/>
        <v>0</v>
      </c>
      <c r="I2389" s="34">
        <f t="shared" si="532"/>
        <v>0</v>
      </c>
      <c r="J2389" s="34">
        <f t="shared" si="532"/>
        <v>0</v>
      </c>
      <c r="K2389" s="34">
        <f t="shared" si="532"/>
        <v>0</v>
      </c>
      <c r="L2389" s="34">
        <f t="shared" si="532"/>
        <v>0</v>
      </c>
      <c r="M2389" s="34">
        <f t="shared" si="532"/>
        <v>0</v>
      </c>
      <c r="N2389" s="34">
        <f t="shared" si="532"/>
        <v>0</v>
      </c>
      <c r="O2389" s="34">
        <f t="shared" si="532"/>
        <v>0</v>
      </c>
      <c r="P2389" s="34">
        <f t="shared" si="532"/>
        <v>0</v>
      </c>
      <c r="Q2389" s="34">
        <f t="shared" si="532"/>
        <v>0</v>
      </c>
      <c r="R2389" s="34">
        <f t="shared" si="532"/>
        <v>0</v>
      </c>
      <c r="S2389" s="34">
        <f t="shared" si="532"/>
        <v>0</v>
      </c>
      <c r="T2389" s="34">
        <f t="shared" si="532"/>
        <v>0</v>
      </c>
      <c r="U2389" s="34">
        <f t="shared" si="532"/>
        <v>0</v>
      </c>
      <c r="V2389" s="34">
        <f t="shared" si="532"/>
        <v>0</v>
      </c>
      <c r="W2389" s="34">
        <f t="shared" si="532"/>
        <v>0</v>
      </c>
      <c r="X2389" s="34">
        <f t="shared" si="532"/>
        <v>0</v>
      </c>
      <c r="Y2389" s="34">
        <f t="shared" si="532"/>
        <v>0</v>
      </c>
      <c r="Z2389" s="34">
        <f>SUM(M2389:Y2389)</f>
        <v>0</v>
      </c>
      <c r="AA2389" s="34">
        <f>D2389-Z2389</f>
        <v>0</v>
      </c>
      <c r="AB2389" s="41" t="e">
        <f>Z2389/D2389</f>
        <v>#DIV/0!</v>
      </c>
      <c r="AC2389" s="35"/>
      <c r="AE2389" s="37"/>
    </row>
    <row r="2390" spans="1:31" s="36" customFormat="1" ht="18" hidden="1" customHeight="1">
      <c r="A2390" s="42" t="s">
        <v>40</v>
      </c>
      <c r="B2390" s="43">
        <f>B2389+B2388</f>
        <v>0</v>
      </c>
      <c r="C2390" s="43">
        <f>C2389+C2388</f>
        <v>0</v>
      </c>
      <c r="D2390" s="43">
        <f>D2389+D2388</f>
        <v>0</v>
      </c>
      <c r="E2390" s="43">
        <f t="shared" ref="E2390:AA2390" si="533">E2389+E2388</f>
        <v>0</v>
      </c>
      <c r="F2390" s="43">
        <f t="shared" si="533"/>
        <v>0</v>
      </c>
      <c r="G2390" s="43">
        <f t="shared" si="533"/>
        <v>0</v>
      </c>
      <c r="H2390" s="43">
        <f t="shared" si="533"/>
        <v>0</v>
      </c>
      <c r="I2390" s="43">
        <f t="shared" si="533"/>
        <v>0</v>
      </c>
      <c r="J2390" s="43">
        <f t="shared" si="533"/>
        <v>0</v>
      </c>
      <c r="K2390" s="43">
        <f t="shared" si="533"/>
        <v>0</v>
      </c>
      <c r="L2390" s="43">
        <f t="shared" si="533"/>
        <v>0</v>
      </c>
      <c r="M2390" s="43">
        <f t="shared" si="533"/>
        <v>0</v>
      </c>
      <c r="N2390" s="43">
        <f t="shared" si="533"/>
        <v>0</v>
      </c>
      <c r="O2390" s="43">
        <f t="shared" si="533"/>
        <v>0</v>
      </c>
      <c r="P2390" s="43">
        <f t="shared" si="533"/>
        <v>0</v>
      </c>
      <c r="Q2390" s="43">
        <f t="shared" si="533"/>
        <v>0</v>
      </c>
      <c r="R2390" s="43">
        <f t="shared" si="533"/>
        <v>0</v>
      </c>
      <c r="S2390" s="43">
        <f t="shared" si="533"/>
        <v>0</v>
      </c>
      <c r="T2390" s="43">
        <f t="shared" si="533"/>
        <v>0</v>
      </c>
      <c r="U2390" s="43">
        <f t="shared" si="533"/>
        <v>0</v>
      </c>
      <c r="V2390" s="43">
        <f t="shared" si="533"/>
        <v>0</v>
      </c>
      <c r="W2390" s="43">
        <f t="shared" si="533"/>
        <v>0</v>
      </c>
      <c r="X2390" s="43">
        <f t="shared" si="533"/>
        <v>0</v>
      </c>
      <c r="Y2390" s="43">
        <f t="shared" si="533"/>
        <v>0</v>
      </c>
      <c r="Z2390" s="43">
        <f t="shared" si="533"/>
        <v>0</v>
      </c>
      <c r="AA2390" s="43">
        <f t="shared" si="533"/>
        <v>0</v>
      </c>
      <c r="AB2390" s="44" t="e">
        <f>Z2390/D2390</f>
        <v>#DIV/0!</v>
      </c>
      <c r="AC2390" s="46"/>
      <c r="AE2390" s="37"/>
    </row>
    <row r="2391" spans="1:31" s="36" customFormat="1" ht="15" hidden="1" customHeight="1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>
      <c r="A2393" s="50" t="s">
        <v>128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18" hidden="1" customHeight="1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>
        <f>SUM(M2394:Y2394)</f>
        <v>0</v>
      </c>
      <c r="AA2394" s="34">
        <f>D2394-Z2394</f>
        <v>0</v>
      </c>
      <c r="AB2394" s="41"/>
      <c r="AC2394" s="35"/>
      <c r="AE2394" s="37"/>
    </row>
    <row r="2395" spans="1:31" s="36" customFormat="1" ht="18" hidden="1" customHeight="1">
      <c r="A2395" s="40" t="s">
        <v>35</v>
      </c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>
        <f>SUM(M2395:Y2395)</f>
        <v>0</v>
      </c>
      <c r="AA2395" s="34">
        <f>D2395-Z2395</f>
        <v>0</v>
      </c>
      <c r="AB2395" s="41"/>
      <c r="AC2395" s="35"/>
      <c r="AE2395" s="37"/>
    </row>
    <row r="2396" spans="1:31" s="36" customFormat="1" ht="18" hidden="1" customHeight="1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>
        <f>SUM(M2396:Y2396)</f>
        <v>0</v>
      </c>
      <c r="AA2396" s="34">
        <f>D2396-Z2396</f>
        <v>0</v>
      </c>
      <c r="AB2396" s="41"/>
      <c r="AC2396" s="35"/>
      <c r="AE2396" s="37"/>
    </row>
    <row r="2397" spans="1:31" s="36" customFormat="1" ht="18" hidden="1" customHeight="1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>
        <f>SUM(M2397:Y2397)</f>
        <v>0</v>
      </c>
      <c r="AA2397" s="34">
        <f>D2397-Z2397</f>
        <v>0</v>
      </c>
      <c r="AB2397" s="41"/>
      <c r="AC2397" s="35"/>
      <c r="AE2397" s="37"/>
    </row>
    <row r="2398" spans="1:31" s="36" customFormat="1" ht="18" hidden="1" customHeight="1">
      <c r="A2398" s="42" t="s">
        <v>38</v>
      </c>
      <c r="B2398" s="43">
        <f>SUM(B2394:B2397)</f>
        <v>0</v>
      </c>
      <c r="C2398" s="43">
        <f>SUM(C2394:C2397)</f>
        <v>0</v>
      </c>
      <c r="D2398" s="43">
        <f>SUM(D2394:D2397)</f>
        <v>0</v>
      </c>
      <c r="E2398" s="43">
        <f t="shared" ref="E2398:AA2398" si="534">SUM(E2394:E2397)</f>
        <v>0</v>
      </c>
      <c r="F2398" s="43">
        <f t="shared" si="534"/>
        <v>0</v>
      </c>
      <c r="G2398" s="43">
        <f t="shared" si="534"/>
        <v>0</v>
      </c>
      <c r="H2398" s="43">
        <f t="shared" si="534"/>
        <v>0</v>
      </c>
      <c r="I2398" s="43">
        <f t="shared" si="534"/>
        <v>0</v>
      </c>
      <c r="J2398" s="43">
        <f t="shared" si="534"/>
        <v>0</v>
      </c>
      <c r="K2398" s="43">
        <f t="shared" si="534"/>
        <v>0</v>
      </c>
      <c r="L2398" s="43">
        <f t="shared" si="534"/>
        <v>0</v>
      </c>
      <c r="M2398" s="43">
        <f t="shared" si="534"/>
        <v>0</v>
      </c>
      <c r="N2398" s="43">
        <f t="shared" si="534"/>
        <v>0</v>
      </c>
      <c r="O2398" s="43">
        <f t="shared" si="534"/>
        <v>0</v>
      </c>
      <c r="P2398" s="43">
        <f t="shared" si="534"/>
        <v>0</v>
      </c>
      <c r="Q2398" s="43">
        <f t="shared" si="534"/>
        <v>0</v>
      </c>
      <c r="R2398" s="43">
        <f t="shared" si="534"/>
        <v>0</v>
      </c>
      <c r="S2398" s="43">
        <f t="shared" si="534"/>
        <v>0</v>
      </c>
      <c r="T2398" s="43">
        <f t="shared" si="534"/>
        <v>0</v>
      </c>
      <c r="U2398" s="43">
        <f t="shared" si="534"/>
        <v>0</v>
      </c>
      <c r="V2398" s="43">
        <f t="shared" si="534"/>
        <v>0</v>
      </c>
      <c r="W2398" s="43">
        <f t="shared" si="534"/>
        <v>0</v>
      </c>
      <c r="X2398" s="43">
        <f t="shared" si="534"/>
        <v>0</v>
      </c>
      <c r="Y2398" s="43">
        <f t="shared" si="534"/>
        <v>0</v>
      </c>
      <c r="Z2398" s="43">
        <f t="shared" si="534"/>
        <v>0</v>
      </c>
      <c r="AA2398" s="43">
        <f t="shared" si="534"/>
        <v>0</v>
      </c>
      <c r="AB2398" s="44"/>
      <c r="AC2398" s="35"/>
      <c r="AE2398" s="37"/>
    </row>
    <row r="2399" spans="1:31" s="36" customFormat="1" ht="26.45" hidden="1" customHeight="1">
      <c r="A2399" s="45" t="s">
        <v>39</v>
      </c>
      <c r="B2399" s="34">
        <f>[1]consoCURRENT!E50318</f>
        <v>0</v>
      </c>
      <c r="C2399" s="34">
        <f>[1]consoCURRENT!F50318</f>
        <v>0</v>
      </c>
      <c r="D2399" s="34">
        <f>[1]consoCURRENT!E50318</f>
        <v>0</v>
      </c>
      <c r="E2399" s="34">
        <f>[1]consoCURRENT!H50318</f>
        <v>0</v>
      </c>
      <c r="F2399" s="34">
        <f>[1]consoCURRENT!I50318</f>
        <v>0</v>
      </c>
      <c r="G2399" s="34">
        <f>[1]consoCURRENT!J50318</f>
        <v>0</v>
      </c>
      <c r="H2399" s="34">
        <f>[1]consoCURRENT!K50318</f>
        <v>0</v>
      </c>
      <c r="I2399" s="34">
        <f>[1]consoCURRENT!L50318</f>
        <v>0</v>
      </c>
      <c r="J2399" s="34">
        <f>[1]consoCURRENT!M50318</f>
        <v>0</v>
      </c>
      <c r="K2399" s="34">
        <f>[1]consoCURRENT!N50318</f>
        <v>0</v>
      </c>
      <c r="L2399" s="34">
        <f>[1]consoCURRENT!O50318</f>
        <v>0</v>
      </c>
      <c r="M2399" s="34">
        <f>[1]consoCURRENT!P50318</f>
        <v>0</v>
      </c>
      <c r="N2399" s="34">
        <f>[1]consoCURRENT!Q50318</f>
        <v>0</v>
      </c>
      <c r="O2399" s="34">
        <f>[1]consoCURRENT!R50318</f>
        <v>0</v>
      </c>
      <c r="P2399" s="34">
        <f>[1]consoCURRENT!S50318</f>
        <v>0</v>
      </c>
      <c r="Q2399" s="34">
        <f>[1]consoCURRENT!T50318</f>
        <v>0</v>
      </c>
      <c r="R2399" s="34">
        <f>[1]consoCURRENT!U50318</f>
        <v>0</v>
      </c>
      <c r="S2399" s="34">
        <f>[1]consoCURRENT!V50318</f>
        <v>0</v>
      </c>
      <c r="T2399" s="34">
        <f>[1]consoCURRENT!W50318</f>
        <v>0</v>
      </c>
      <c r="U2399" s="34">
        <f>[1]consoCURRENT!X50318</f>
        <v>0</v>
      </c>
      <c r="V2399" s="34">
        <f>[1]consoCURRENT!Y50318</f>
        <v>0</v>
      </c>
      <c r="W2399" s="34">
        <f>[1]consoCURRENT!Z50318</f>
        <v>0</v>
      </c>
      <c r="X2399" s="34">
        <f>[1]consoCURRENT!AA50318</f>
        <v>0</v>
      </c>
      <c r="Y2399" s="34">
        <f>[1]consoCURRENT!AB50318</f>
        <v>0</v>
      </c>
      <c r="Z2399" s="34">
        <f>SUM(M2399:Y2399)</f>
        <v>0</v>
      </c>
      <c r="AA2399" s="34">
        <f>D2399-Z2399</f>
        <v>0</v>
      </c>
      <c r="AB2399" s="41" t="e">
        <f>Z2399/D2399</f>
        <v>#DIV/0!</v>
      </c>
      <c r="AC2399" s="35"/>
      <c r="AE2399" s="37"/>
    </row>
    <row r="2400" spans="1:31" s="36" customFormat="1" ht="26.45" hidden="1" customHeight="1">
      <c r="A2400" s="42" t="s">
        <v>40</v>
      </c>
      <c r="B2400" s="43">
        <f>B2399+B2398</f>
        <v>0</v>
      </c>
      <c r="C2400" s="43">
        <f>C2399+C2398</f>
        <v>0</v>
      </c>
      <c r="D2400" s="43">
        <f>D2399+D2398</f>
        <v>0</v>
      </c>
      <c r="E2400" s="43">
        <f t="shared" ref="E2400:AA2400" si="535">E2399+E2398</f>
        <v>0</v>
      </c>
      <c r="F2400" s="43">
        <f t="shared" si="535"/>
        <v>0</v>
      </c>
      <c r="G2400" s="43">
        <f t="shared" si="535"/>
        <v>0</v>
      </c>
      <c r="H2400" s="43">
        <f t="shared" si="535"/>
        <v>0</v>
      </c>
      <c r="I2400" s="43">
        <f t="shared" si="535"/>
        <v>0</v>
      </c>
      <c r="J2400" s="43">
        <f t="shared" si="535"/>
        <v>0</v>
      </c>
      <c r="K2400" s="43">
        <f t="shared" si="535"/>
        <v>0</v>
      </c>
      <c r="L2400" s="43">
        <f t="shared" si="535"/>
        <v>0</v>
      </c>
      <c r="M2400" s="43">
        <f t="shared" si="535"/>
        <v>0</v>
      </c>
      <c r="N2400" s="43">
        <f t="shared" si="535"/>
        <v>0</v>
      </c>
      <c r="O2400" s="43">
        <f t="shared" si="535"/>
        <v>0</v>
      </c>
      <c r="P2400" s="43">
        <f t="shared" si="535"/>
        <v>0</v>
      </c>
      <c r="Q2400" s="43">
        <f t="shared" si="535"/>
        <v>0</v>
      </c>
      <c r="R2400" s="43">
        <f t="shared" si="535"/>
        <v>0</v>
      </c>
      <c r="S2400" s="43">
        <f t="shared" si="535"/>
        <v>0</v>
      </c>
      <c r="T2400" s="43">
        <f t="shared" si="535"/>
        <v>0</v>
      </c>
      <c r="U2400" s="43">
        <f t="shared" si="535"/>
        <v>0</v>
      </c>
      <c r="V2400" s="43">
        <f t="shared" si="535"/>
        <v>0</v>
      </c>
      <c r="W2400" s="43">
        <f t="shared" si="535"/>
        <v>0</v>
      </c>
      <c r="X2400" s="43">
        <f t="shared" si="535"/>
        <v>0</v>
      </c>
      <c r="Y2400" s="43">
        <f t="shared" si="535"/>
        <v>0</v>
      </c>
      <c r="Z2400" s="43">
        <f t="shared" si="535"/>
        <v>0</v>
      </c>
      <c r="AA2400" s="43">
        <f t="shared" si="535"/>
        <v>0</v>
      </c>
      <c r="AB2400" s="44" t="e">
        <f>Z2400/D2400</f>
        <v>#DIV/0!</v>
      </c>
      <c r="AC2400" s="46"/>
      <c r="AE2400" s="37"/>
    </row>
    <row r="2401" spans="1:31" s="36" customFormat="1" ht="15" hidden="1" customHeight="1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15" hidden="1" customHeight="1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37"/>
    </row>
    <row r="2403" spans="1:31" s="36" customFormat="1" ht="15" hidden="1" customHeight="1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18" hidden="1" customHeight="1">
      <c r="A2404" s="40" t="s">
        <v>34</v>
      </c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18" hidden="1" customHeight="1">
      <c r="A2405" s="40" t="s">
        <v>35</v>
      </c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>
        <f>SUM(M2405:Y2405)</f>
        <v>0</v>
      </c>
      <c r="AA2405" s="34">
        <f>D2405-Z2405</f>
        <v>0</v>
      </c>
      <c r="AB2405" s="41"/>
      <c r="AC2405" s="35"/>
      <c r="AE2405" s="37"/>
    </row>
    <row r="2406" spans="1:31" s="36" customFormat="1" ht="18" hidden="1" customHeight="1">
      <c r="A2406" s="40" t="s">
        <v>36</v>
      </c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>
        <f>SUM(M2406:Y2406)</f>
        <v>0</v>
      </c>
      <c r="AA2406" s="34">
        <f>D2406-Z2406</f>
        <v>0</v>
      </c>
      <c r="AB2406" s="41"/>
      <c r="AC2406" s="35"/>
      <c r="AE2406" s="37"/>
    </row>
    <row r="2407" spans="1:31" s="36" customFormat="1" ht="18" hidden="1" customHeight="1">
      <c r="A2407" s="40" t="s">
        <v>37</v>
      </c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>
        <f>SUM(M2407:Y2407)</f>
        <v>0</v>
      </c>
      <c r="AA2407" s="34">
        <f>D2407-Z2407</f>
        <v>0</v>
      </c>
      <c r="AB2407" s="41"/>
      <c r="AC2407" s="35"/>
      <c r="AE2407" s="37"/>
    </row>
    <row r="2408" spans="1:31" s="36" customFormat="1" ht="18" hidden="1" customHeight="1">
      <c r="A2408" s="42" t="s">
        <v>38</v>
      </c>
      <c r="B2408" s="43">
        <f>SUM(B2404:B2407)</f>
        <v>0</v>
      </c>
      <c r="C2408" s="43">
        <f>SUM(C2404:C2407)</f>
        <v>0</v>
      </c>
      <c r="D2408" s="43">
        <f>SUM(D2404:D2407)</f>
        <v>0</v>
      </c>
      <c r="E2408" s="43">
        <f t="shared" ref="E2408:AA2408" si="536">SUM(E2404:E2407)</f>
        <v>0</v>
      </c>
      <c r="F2408" s="43">
        <f t="shared" si="536"/>
        <v>0</v>
      </c>
      <c r="G2408" s="43">
        <f t="shared" si="536"/>
        <v>0</v>
      </c>
      <c r="H2408" s="43">
        <f t="shared" si="536"/>
        <v>0</v>
      </c>
      <c r="I2408" s="43">
        <f t="shared" si="536"/>
        <v>0</v>
      </c>
      <c r="J2408" s="43">
        <f t="shared" si="536"/>
        <v>0</v>
      </c>
      <c r="K2408" s="43">
        <f t="shared" si="536"/>
        <v>0</v>
      </c>
      <c r="L2408" s="43">
        <f t="shared" si="536"/>
        <v>0</v>
      </c>
      <c r="M2408" s="43">
        <f t="shared" si="536"/>
        <v>0</v>
      </c>
      <c r="N2408" s="43">
        <f t="shared" si="536"/>
        <v>0</v>
      </c>
      <c r="O2408" s="43">
        <f t="shared" si="536"/>
        <v>0</v>
      </c>
      <c r="P2408" s="43">
        <f t="shared" si="536"/>
        <v>0</v>
      </c>
      <c r="Q2408" s="43">
        <f t="shared" si="536"/>
        <v>0</v>
      </c>
      <c r="R2408" s="43">
        <f t="shared" si="536"/>
        <v>0</v>
      </c>
      <c r="S2408" s="43">
        <f t="shared" si="536"/>
        <v>0</v>
      </c>
      <c r="T2408" s="43">
        <f t="shared" si="536"/>
        <v>0</v>
      </c>
      <c r="U2408" s="43">
        <f t="shared" si="536"/>
        <v>0</v>
      </c>
      <c r="V2408" s="43">
        <f t="shared" si="536"/>
        <v>0</v>
      </c>
      <c r="W2408" s="43">
        <f t="shared" si="536"/>
        <v>0</v>
      </c>
      <c r="X2408" s="43">
        <f t="shared" si="536"/>
        <v>0</v>
      </c>
      <c r="Y2408" s="43">
        <f t="shared" si="536"/>
        <v>0</v>
      </c>
      <c r="Z2408" s="43">
        <f t="shared" si="536"/>
        <v>0</v>
      </c>
      <c r="AA2408" s="43">
        <f t="shared" si="536"/>
        <v>0</v>
      </c>
      <c r="AB2408" s="44"/>
      <c r="AC2408" s="35"/>
      <c r="AE2408" s="37"/>
    </row>
    <row r="2409" spans="1:31" s="36" customFormat="1" ht="18" hidden="1" customHeight="1">
      <c r="A2409" s="45" t="s">
        <v>39</v>
      </c>
      <c r="B2409" s="34">
        <f>[1]consoCURRENT!E50379</f>
        <v>0</v>
      </c>
      <c r="C2409" s="34">
        <f>[1]consoCURRENT!F50379</f>
        <v>0</v>
      </c>
      <c r="D2409" s="34">
        <f>[1]consoCURRENT!G50379</f>
        <v>0</v>
      </c>
      <c r="E2409" s="34">
        <f>[1]consoCURRENT!H50379</f>
        <v>0</v>
      </c>
      <c r="F2409" s="34">
        <f>[1]consoCURRENT!I50379</f>
        <v>0</v>
      </c>
      <c r="G2409" s="34">
        <f>[1]consoCURRENT!J50379</f>
        <v>0</v>
      </c>
      <c r="H2409" s="34">
        <f>[1]consoCURRENT!K50379</f>
        <v>0</v>
      </c>
      <c r="I2409" s="34">
        <f>[1]consoCURRENT!L50379</f>
        <v>0</v>
      </c>
      <c r="J2409" s="34">
        <f>[1]consoCURRENT!M50379</f>
        <v>0</v>
      </c>
      <c r="K2409" s="34">
        <f>[1]consoCURRENT!N50379</f>
        <v>0</v>
      </c>
      <c r="L2409" s="34">
        <f>[1]consoCURRENT!O50379</f>
        <v>0</v>
      </c>
      <c r="M2409" s="34">
        <f>[1]consoCURRENT!P50379</f>
        <v>0</v>
      </c>
      <c r="N2409" s="34">
        <f>[1]consoCURRENT!Q50379</f>
        <v>0</v>
      </c>
      <c r="O2409" s="34">
        <f>[1]consoCURRENT!R50379</f>
        <v>0</v>
      </c>
      <c r="P2409" s="34">
        <f>[1]consoCURRENT!S50379</f>
        <v>0</v>
      </c>
      <c r="Q2409" s="34">
        <f>[1]consoCURRENT!T50379</f>
        <v>0</v>
      </c>
      <c r="R2409" s="34">
        <f>[1]consoCURRENT!U50379</f>
        <v>0</v>
      </c>
      <c r="S2409" s="34">
        <f>[1]consoCURRENT!V50379</f>
        <v>0</v>
      </c>
      <c r="T2409" s="34">
        <f>[1]consoCURRENT!W50379</f>
        <v>0</v>
      </c>
      <c r="U2409" s="34">
        <f>[1]consoCURRENT!X50379</f>
        <v>0</v>
      </c>
      <c r="V2409" s="34">
        <f>[1]consoCURRENT!Y50379</f>
        <v>0</v>
      </c>
      <c r="W2409" s="34">
        <f>[1]consoCURRENT!Z50379</f>
        <v>0</v>
      </c>
      <c r="X2409" s="34">
        <f>[1]consoCURRENT!AA50379</f>
        <v>0</v>
      </c>
      <c r="Y2409" s="34">
        <f>[1]consoCURRENT!AB50379</f>
        <v>0</v>
      </c>
      <c r="Z2409" s="34">
        <f>[1]consoCURRENT!AC50379</f>
        <v>0</v>
      </c>
      <c r="AA2409" s="34">
        <f>D2409-Z2409</f>
        <v>0</v>
      </c>
      <c r="AB2409" s="41" t="e">
        <f>Z2409/D2409</f>
        <v>#DIV/0!</v>
      </c>
      <c r="AC2409" s="35"/>
      <c r="AE2409" s="37"/>
    </row>
    <row r="2410" spans="1:31" s="36" customFormat="1" ht="18" hidden="1" customHeight="1">
      <c r="A2410" s="42" t="s">
        <v>40</v>
      </c>
      <c r="B2410" s="43">
        <f>B2409+B2408</f>
        <v>0</v>
      </c>
      <c r="C2410" s="43">
        <f>C2409+C2408</f>
        <v>0</v>
      </c>
      <c r="D2410" s="43">
        <f>D2409+D2408</f>
        <v>0</v>
      </c>
      <c r="E2410" s="43">
        <f t="shared" ref="E2410:AA2410" si="537">E2409+E2408</f>
        <v>0</v>
      </c>
      <c r="F2410" s="43">
        <f t="shared" si="537"/>
        <v>0</v>
      </c>
      <c r="G2410" s="43">
        <f t="shared" si="537"/>
        <v>0</v>
      </c>
      <c r="H2410" s="43">
        <f t="shared" si="537"/>
        <v>0</v>
      </c>
      <c r="I2410" s="43">
        <f t="shared" si="537"/>
        <v>0</v>
      </c>
      <c r="J2410" s="43">
        <f t="shared" si="537"/>
        <v>0</v>
      </c>
      <c r="K2410" s="43">
        <f t="shared" si="537"/>
        <v>0</v>
      </c>
      <c r="L2410" s="43">
        <f t="shared" si="537"/>
        <v>0</v>
      </c>
      <c r="M2410" s="43">
        <f t="shared" si="537"/>
        <v>0</v>
      </c>
      <c r="N2410" s="43">
        <f t="shared" si="537"/>
        <v>0</v>
      </c>
      <c r="O2410" s="43">
        <f t="shared" si="537"/>
        <v>0</v>
      </c>
      <c r="P2410" s="43">
        <f t="shared" si="537"/>
        <v>0</v>
      </c>
      <c r="Q2410" s="43">
        <f t="shared" si="537"/>
        <v>0</v>
      </c>
      <c r="R2410" s="43">
        <f t="shared" si="537"/>
        <v>0</v>
      </c>
      <c r="S2410" s="43">
        <f t="shared" si="537"/>
        <v>0</v>
      </c>
      <c r="T2410" s="43">
        <f t="shared" si="537"/>
        <v>0</v>
      </c>
      <c r="U2410" s="43">
        <f t="shared" si="537"/>
        <v>0</v>
      </c>
      <c r="V2410" s="43">
        <f t="shared" si="537"/>
        <v>0</v>
      </c>
      <c r="W2410" s="43">
        <f t="shared" si="537"/>
        <v>0</v>
      </c>
      <c r="X2410" s="43">
        <f t="shared" si="537"/>
        <v>0</v>
      </c>
      <c r="Y2410" s="43">
        <f t="shared" si="537"/>
        <v>0</v>
      </c>
      <c r="Z2410" s="43">
        <f t="shared" si="537"/>
        <v>0</v>
      </c>
      <c r="AA2410" s="43">
        <f t="shared" si="537"/>
        <v>0</v>
      </c>
      <c r="AB2410" s="44" t="e">
        <f>Z2410/D2410</f>
        <v>#DIV/0!</v>
      </c>
      <c r="AC2410" s="46"/>
      <c r="AE2410" s="37"/>
    </row>
    <row r="2411" spans="1:31" s="36" customFormat="1" ht="15" hidden="1" customHeight="1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5" hidden="1" customHeight="1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15" hidden="1" customHeight="1">
      <c r="A2413" s="50" t="s">
        <v>129</v>
      </c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21.2" hidden="1" customHeight="1">
      <c r="A2414" s="40" t="s">
        <v>34</v>
      </c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>
        <f>D2414-Z2414</f>
        <v>0</v>
      </c>
      <c r="AB2414" s="41"/>
      <c r="AC2414" s="35"/>
      <c r="AE2414" s="37"/>
    </row>
    <row r="2415" spans="1:31" s="36" customFormat="1" ht="18" hidden="1" customHeight="1">
      <c r="A2415" s="40" t="s">
        <v>35</v>
      </c>
      <c r="B2415" s="34">
        <f>[1]consoCURRENT!E50705</f>
        <v>0</v>
      </c>
      <c r="C2415" s="34">
        <f>[1]consoCURRENT!F50705</f>
        <v>0</v>
      </c>
      <c r="D2415" s="34">
        <f>[1]consoCURRENT!G50705</f>
        <v>0</v>
      </c>
      <c r="E2415" s="34">
        <f>[1]consoCURRENT!H50705</f>
        <v>0</v>
      </c>
      <c r="F2415" s="34">
        <f>[1]consoCURRENT!I50705</f>
        <v>0</v>
      </c>
      <c r="G2415" s="34">
        <f>[1]consoCURRENT!J50705</f>
        <v>0</v>
      </c>
      <c r="H2415" s="34">
        <f>[1]consoCURRENT!K50705</f>
        <v>0</v>
      </c>
      <c r="I2415" s="34">
        <f>[1]consoCURRENT!L50705</f>
        <v>0</v>
      </c>
      <c r="J2415" s="34">
        <f>[1]consoCURRENT!M50705</f>
        <v>0</v>
      </c>
      <c r="K2415" s="34">
        <f>[1]consoCURRENT!N50705</f>
        <v>0</v>
      </c>
      <c r="L2415" s="34">
        <f>[1]consoCURRENT!O50705</f>
        <v>0</v>
      </c>
      <c r="M2415" s="34">
        <f>[1]consoCURRENT!P50705</f>
        <v>0</v>
      </c>
      <c r="N2415" s="34">
        <f>[1]consoCURRENT!Q50705</f>
        <v>0</v>
      </c>
      <c r="O2415" s="34">
        <f>[1]consoCURRENT!R50705</f>
        <v>0</v>
      </c>
      <c r="P2415" s="34">
        <f>[1]consoCURRENT!S50705</f>
        <v>0</v>
      </c>
      <c r="Q2415" s="34">
        <f>[1]consoCURRENT!T50705</f>
        <v>0</v>
      </c>
      <c r="R2415" s="34">
        <f>[1]consoCURRENT!U50705</f>
        <v>0</v>
      </c>
      <c r="S2415" s="34">
        <f>[1]consoCURRENT!V50705</f>
        <v>0</v>
      </c>
      <c r="T2415" s="34">
        <f>[1]consoCURRENT!W50705</f>
        <v>0</v>
      </c>
      <c r="U2415" s="34">
        <f>[1]consoCURRENT!X50705</f>
        <v>0</v>
      </c>
      <c r="V2415" s="34">
        <f>[1]consoCURRENT!Y50705</f>
        <v>0</v>
      </c>
      <c r="W2415" s="34">
        <f>[1]consoCURRENT!Z50705</f>
        <v>0</v>
      </c>
      <c r="X2415" s="34">
        <f>[1]consoCURRENT!AA50705</f>
        <v>0</v>
      </c>
      <c r="Y2415" s="34">
        <f>[1]consoCURRENT!AB50705</f>
        <v>0</v>
      </c>
      <c r="Z2415" s="34">
        <f>SUM(M2415:Y2415)</f>
        <v>0</v>
      </c>
      <c r="AA2415" s="34">
        <f>D2415-Z2415</f>
        <v>0</v>
      </c>
      <c r="AB2415" s="41" t="e">
        <f>Z2415/D2415</f>
        <v>#DIV/0!</v>
      </c>
      <c r="AC2415" s="35"/>
      <c r="AE2415" s="37"/>
    </row>
    <row r="2416" spans="1:31" s="36" customFormat="1" ht="18" hidden="1" customHeight="1">
      <c r="A2416" s="40" t="s">
        <v>36</v>
      </c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>
        <f>D2416-Z2416</f>
        <v>0</v>
      </c>
      <c r="AB2416" s="41"/>
      <c r="AC2416" s="35"/>
      <c r="AE2416" s="37"/>
    </row>
    <row r="2417" spans="1:31" s="36" customFormat="1" ht="18" hidden="1" customHeight="1">
      <c r="A2417" s="40" t="s">
        <v>37</v>
      </c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>
        <f>D2417-Z2417</f>
        <v>0</v>
      </c>
      <c r="AB2417" s="41"/>
      <c r="AC2417" s="35"/>
      <c r="AE2417" s="37"/>
    </row>
    <row r="2418" spans="1:31" s="36" customFormat="1" ht="23.1" hidden="1" customHeight="1">
      <c r="A2418" s="42" t="s">
        <v>38</v>
      </c>
      <c r="B2418" s="43">
        <f>SUM(B2414:B2417)</f>
        <v>0</v>
      </c>
      <c r="C2418" s="43">
        <f>SUM(C2414:C2417)</f>
        <v>0</v>
      </c>
      <c r="D2418" s="43">
        <f>SUM(D2414:D2417)</f>
        <v>0</v>
      </c>
      <c r="E2418" s="43">
        <f t="shared" ref="E2418:AA2418" si="538">SUM(E2414:E2417)</f>
        <v>0</v>
      </c>
      <c r="F2418" s="43">
        <f t="shared" si="538"/>
        <v>0</v>
      </c>
      <c r="G2418" s="43">
        <f t="shared" si="538"/>
        <v>0</v>
      </c>
      <c r="H2418" s="43">
        <f t="shared" si="538"/>
        <v>0</v>
      </c>
      <c r="I2418" s="43">
        <f t="shared" si="538"/>
        <v>0</v>
      </c>
      <c r="J2418" s="43">
        <f t="shared" si="538"/>
        <v>0</v>
      </c>
      <c r="K2418" s="43">
        <f t="shared" si="538"/>
        <v>0</v>
      </c>
      <c r="L2418" s="43">
        <f t="shared" si="538"/>
        <v>0</v>
      </c>
      <c r="M2418" s="43">
        <f t="shared" si="538"/>
        <v>0</v>
      </c>
      <c r="N2418" s="43">
        <f t="shared" si="538"/>
        <v>0</v>
      </c>
      <c r="O2418" s="43">
        <f t="shared" si="538"/>
        <v>0</v>
      </c>
      <c r="P2418" s="43">
        <f t="shared" si="538"/>
        <v>0</v>
      </c>
      <c r="Q2418" s="43">
        <f t="shared" si="538"/>
        <v>0</v>
      </c>
      <c r="R2418" s="43">
        <f t="shared" si="538"/>
        <v>0</v>
      </c>
      <c r="S2418" s="43">
        <f t="shared" si="538"/>
        <v>0</v>
      </c>
      <c r="T2418" s="43">
        <f t="shared" si="538"/>
        <v>0</v>
      </c>
      <c r="U2418" s="43">
        <f t="shared" si="538"/>
        <v>0</v>
      </c>
      <c r="V2418" s="43">
        <f t="shared" si="538"/>
        <v>0</v>
      </c>
      <c r="W2418" s="43">
        <f t="shared" si="538"/>
        <v>0</v>
      </c>
      <c r="X2418" s="43">
        <f t="shared" si="538"/>
        <v>0</v>
      </c>
      <c r="Y2418" s="43">
        <f t="shared" si="538"/>
        <v>0</v>
      </c>
      <c r="Z2418" s="43">
        <f t="shared" si="538"/>
        <v>0</v>
      </c>
      <c r="AA2418" s="43">
        <f t="shared" si="538"/>
        <v>0</v>
      </c>
      <c r="AB2418" s="44" t="e">
        <f>Z2418/D2418</f>
        <v>#DIV/0!</v>
      </c>
      <c r="AC2418" s="35"/>
      <c r="AE2418" s="37"/>
    </row>
    <row r="2419" spans="1:31" s="36" customFormat="1" ht="18" hidden="1" customHeight="1">
      <c r="A2419" s="45" t="s">
        <v>39</v>
      </c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>
        <f>D2419-Z2419</f>
        <v>0</v>
      </c>
      <c r="AB2419" s="41"/>
      <c r="AC2419" s="35"/>
      <c r="AE2419" s="37"/>
    </row>
    <row r="2420" spans="1:31" s="36" customFormat="1" ht="23.45" hidden="1" customHeight="1">
      <c r="A2420" s="42" t="s">
        <v>40</v>
      </c>
      <c r="B2420" s="43">
        <f>B2419+B2418</f>
        <v>0</v>
      </c>
      <c r="C2420" s="43">
        <f>C2419+C2418</f>
        <v>0</v>
      </c>
      <c r="D2420" s="43">
        <f>D2419+D2418</f>
        <v>0</v>
      </c>
      <c r="E2420" s="43">
        <f t="shared" ref="E2420:AA2420" si="539">E2419+E2418</f>
        <v>0</v>
      </c>
      <c r="F2420" s="43">
        <f t="shared" si="539"/>
        <v>0</v>
      </c>
      <c r="G2420" s="43">
        <f t="shared" si="539"/>
        <v>0</v>
      </c>
      <c r="H2420" s="43">
        <f t="shared" si="539"/>
        <v>0</v>
      </c>
      <c r="I2420" s="43">
        <f t="shared" si="539"/>
        <v>0</v>
      </c>
      <c r="J2420" s="43">
        <f t="shared" si="539"/>
        <v>0</v>
      </c>
      <c r="K2420" s="43">
        <f t="shared" si="539"/>
        <v>0</v>
      </c>
      <c r="L2420" s="43">
        <f t="shared" si="539"/>
        <v>0</v>
      </c>
      <c r="M2420" s="43">
        <f t="shared" si="539"/>
        <v>0</v>
      </c>
      <c r="N2420" s="43">
        <f t="shared" si="539"/>
        <v>0</v>
      </c>
      <c r="O2420" s="43">
        <f t="shared" si="539"/>
        <v>0</v>
      </c>
      <c r="P2420" s="43">
        <f t="shared" si="539"/>
        <v>0</v>
      </c>
      <c r="Q2420" s="43">
        <f t="shared" si="539"/>
        <v>0</v>
      </c>
      <c r="R2420" s="43">
        <f t="shared" si="539"/>
        <v>0</v>
      </c>
      <c r="S2420" s="43">
        <f t="shared" si="539"/>
        <v>0</v>
      </c>
      <c r="T2420" s="43">
        <f t="shared" si="539"/>
        <v>0</v>
      </c>
      <c r="U2420" s="43">
        <f t="shared" si="539"/>
        <v>0</v>
      </c>
      <c r="V2420" s="43">
        <f t="shared" si="539"/>
        <v>0</v>
      </c>
      <c r="W2420" s="43">
        <f t="shared" si="539"/>
        <v>0</v>
      </c>
      <c r="X2420" s="43">
        <f t="shared" si="539"/>
        <v>0</v>
      </c>
      <c r="Y2420" s="43">
        <f t="shared" si="539"/>
        <v>0</v>
      </c>
      <c r="Z2420" s="43">
        <f t="shared" si="539"/>
        <v>0</v>
      </c>
      <c r="AA2420" s="43">
        <f t="shared" si="539"/>
        <v>0</v>
      </c>
      <c r="AB2420" s="44" t="e">
        <f>Z2420/D2420</f>
        <v>#DIV/0!</v>
      </c>
      <c r="AC2420" s="46"/>
      <c r="AE2420" s="37"/>
    </row>
    <row r="2421" spans="1:31" s="36" customFormat="1" ht="15" hidden="1" customHeight="1">
      <c r="A2421" s="38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5"/>
      <c r="AE2421" s="37"/>
    </row>
    <row r="2422" spans="1:31" s="36" customFormat="1" ht="27.75" hidden="1" customHeight="1">
      <c r="A2422" s="38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5"/>
      <c r="AE2422" s="49"/>
    </row>
    <row r="2423" spans="1:31" s="36" customFormat="1" ht="15" hidden="1" customHeight="1">
      <c r="A2423" s="50" t="s">
        <v>130</v>
      </c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5"/>
      <c r="AE2423" s="37"/>
    </row>
    <row r="2424" spans="1:31" s="36" customFormat="1" ht="24" hidden="1" customHeight="1">
      <c r="A2424" s="40" t="s">
        <v>34</v>
      </c>
      <c r="B2424" s="34">
        <f>B2414+B2384</f>
        <v>0</v>
      </c>
      <c r="C2424" s="34">
        <f>C2414+C2384</f>
        <v>0</v>
      </c>
      <c r="D2424" s="34">
        <f>D2414+D2384</f>
        <v>0</v>
      </c>
      <c r="E2424" s="34">
        <f t="shared" ref="E2424:Y2424" si="540">E2414+E2384</f>
        <v>0</v>
      </c>
      <c r="F2424" s="34">
        <f t="shared" si="540"/>
        <v>0</v>
      </c>
      <c r="G2424" s="34">
        <f t="shared" si="540"/>
        <v>0</v>
      </c>
      <c r="H2424" s="34">
        <f t="shared" si="540"/>
        <v>0</v>
      </c>
      <c r="I2424" s="34">
        <f t="shared" si="540"/>
        <v>0</v>
      </c>
      <c r="J2424" s="34">
        <f t="shared" si="540"/>
        <v>0</v>
      </c>
      <c r="K2424" s="34">
        <f t="shared" si="540"/>
        <v>0</v>
      </c>
      <c r="L2424" s="34">
        <f t="shared" si="540"/>
        <v>0</v>
      </c>
      <c r="M2424" s="34">
        <f t="shared" si="540"/>
        <v>0</v>
      </c>
      <c r="N2424" s="34">
        <f t="shared" si="540"/>
        <v>0</v>
      </c>
      <c r="O2424" s="34">
        <f t="shared" si="540"/>
        <v>0</v>
      </c>
      <c r="P2424" s="34">
        <f t="shared" si="540"/>
        <v>0</v>
      </c>
      <c r="Q2424" s="34">
        <f t="shared" si="540"/>
        <v>0</v>
      </c>
      <c r="R2424" s="34">
        <f t="shared" si="540"/>
        <v>0</v>
      </c>
      <c r="S2424" s="34">
        <f t="shared" si="540"/>
        <v>0</v>
      </c>
      <c r="T2424" s="34">
        <f t="shared" si="540"/>
        <v>0</v>
      </c>
      <c r="U2424" s="34">
        <f t="shared" si="540"/>
        <v>0</v>
      </c>
      <c r="V2424" s="34">
        <f t="shared" si="540"/>
        <v>0</v>
      </c>
      <c r="W2424" s="34">
        <f t="shared" si="540"/>
        <v>0</v>
      </c>
      <c r="X2424" s="34">
        <f t="shared" si="540"/>
        <v>0</v>
      </c>
      <c r="Y2424" s="34">
        <f t="shared" si="540"/>
        <v>0</v>
      </c>
      <c r="Z2424" s="34">
        <f>SUM(M2424:Y2424)</f>
        <v>0</v>
      </c>
      <c r="AA2424" s="34">
        <f>D2424-Z2424</f>
        <v>0</v>
      </c>
      <c r="AB2424" s="41"/>
      <c r="AC2424" s="35"/>
      <c r="AE2424" s="37"/>
    </row>
    <row r="2425" spans="1:31" s="36" customFormat="1" ht="24" hidden="1" customHeight="1">
      <c r="A2425" s="40" t="s">
        <v>35</v>
      </c>
      <c r="B2425" s="34">
        <f t="shared" ref="B2425:Y2427" si="541">B2415+B2385</f>
        <v>0</v>
      </c>
      <c r="C2425" s="34">
        <f t="shared" si="541"/>
        <v>0</v>
      </c>
      <c r="D2425" s="34">
        <f t="shared" si="541"/>
        <v>0</v>
      </c>
      <c r="E2425" s="34">
        <f t="shared" si="541"/>
        <v>0</v>
      </c>
      <c r="F2425" s="34">
        <f t="shared" si="541"/>
        <v>0</v>
      </c>
      <c r="G2425" s="34">
        <f t="shared" si="541"/>
        <v>0</v>
      </c>
      <c r="H2425" s="34">
        <f t="shared" si="541"/>
        <v>0</v>
      </c>
      <c r="I2425" s="34">
        <f t="shared" si="541"/>
        <v>0</v>
      </c>
      <c r="J2425" s="34">
        <f t="shared" si="541"/>
        <v>0</v>
      </c>
      <c r="K2425" s="34">
        <f t="shared" si="541"/>
        <v>0</v>
      </c>
      <c r="L2425" s="34">
        <f t="shared" si="541"/>
        <v>0</v>
      </c>
      <c r="M2425" s="34">
        <f t="shared" si="541"/>
        <v>0</v>
      </c>
      <c r="N2425" s="34">
        <f t="shared" si="541"/>
        <v>0</v>
      </c>
      <c r="O2425" s="34">
        <f t="shared" si="541"/>
        <v>0</v>
      </c>
      <c r="P2425" s="34">
        <f t="shared" si="541"/>
        <v>0</v>
      </c>
      <c r="Q2425" s="34">
        <f t="shared" si="541"/>
        <v>0</v>
      </c>
      <c r="R2425" s="34">
        <f t="shared" si="541"/>
        <v>0</v>
      </c>
      <c r="S2425" s="34">
        <f t="shared" si="541"/>
        <v>0</v>
      </c>
      <c r="T2425" s="34">
        <f t="shared" si="541"/>
        <v>0</v>
      </c>
      <c r="U2425" s="34">
        <f t="shared" si="541"/>
        <v>0</v>
      </c>
      <c r="V2425" s="34">
        <f t="shared" si="541"/>
        <v>0</v>
      </c>
      <c r="W2425" s="34">
        <f t="shared" si="541"/>
        <v>0</v>
      </c>
      <c r="X2425" s="34">
        <f t="shared" si="541"/>
        <v>0</v>
      </c>
      <c r="Y2425" s="34">
        <f t="shared" si="541"/>
        <v>0</v>
      </c>
      <c r="Z2425" s="34">
        <f>SUM(M2425:Y2425)</f>
        <v>0</v>
      </c>
      <c r="AA2425" s="34">
        <f>D2425-Z2425</f>
        <v>0</v>
      </c>
      <c r="AB2425" s="41" t="e">
        <f>Z2425/D2425</f>
        <v>#DIV/0!</v>
      </c>
      <c r="AC2425" s="35"/>
      <c r="AE2425" s="37"/>
    </row>
    <row r="2426" spans="1:31" s="36" customFormat="1" ht="24" hidden="1" customHeight="1">
      <c r="A2426" s="40" t="s">
        <v>36</v>
      </c>
      <c r="B2426" s="34">
        <f t="shared" si="541"/>
        <v>0</v>
      </c>
      <c r="C2426" s="34">
        <f t="shared" si="541"/>
        <v>0</v>
      </c>
      <c r="D2426" s="34">
        <f t="shared" si="541"/>
        <v>0</v>
      </c>
      <c r="E2426" s="34">
        <f t="shared" si="541"/>
        <v>0</v>
      </c>
      <c r="F2426" s="34">
        <f t="shared" si="541"/>
        <v>0</v>
      </c>
      <c r="G2426" s="34">
        <f t="shared" si="541"/>
        <v>0</v>
      </c>
      <c r="H2426" s="34">
        <f t="shared" si="541"/>
        <v>0</v>
      </c>
      <c r="I2426" s="34">
        <f t="shared" si="541"/>
        <v>0</v>
      </c>
      <c r="J2426" s="34">
        <f t="shared" si="541"/>
        <v>0</v>
      </c>
      <c r="K2426" s="34">
        <f t="shared" si="541"/>
        <v>0</v>
      </c>
      <c r="L2426" s="34">
        <f t="shared" si="541"/>
        <v>0</v>
      </c>
      <c r="M2426" s="34">
        <f t="shared" si="541"/>
        <v>0</v>
      </c>
      <c r="N2426" s="34">
        <f t="shared" si="541"/>
        <v>0</v>
      </c>
      <c r="O2426" s="34">
        <f t="shared" si="541"/>
        <v>0</v>
      </c>
      <c r="P2426" s="34">
        <f t="shared" si="541"/>
        <v>0</v>
      </c>
      <c r="Q2426" s="34">
        <f t="shared" si="541"/>
        <v>0</v>
      </c>
      <c r="R2426" s="34">
        <f t="shared" si="541"/>
        <v>0</v>
      </c>
      <c r="S2426" s="34">
        <f t="shared" si="541"/>
        <v>0</v>
      </c>
      <c r="T2426" s="34">
        <f t="shared" si="541"/>
        <v>0</v>
      </c>
      <c r="U2426" s="34">
        <f t="shared" si="541"/>
        <v>0</v>
      </c>
      <c r="V2426" s="34">
        <f t="shared" si="541"/>
        <v>0</v>
      </c>
      <c r="W2426" s="34">
        <f t="shared" si="541"/>
        <v>0</v>
      </c>
      <c r="X2426" s="34">
        <f t="shared" si="541"/>
        <v>0</v>
      </c>
      <c r="Y2426" s="34">
        <f t="shared" si="541"/>
        <v>0</v>
      </c>
      <c r="Z2426" s="34">
        <f>SUM(M2426:Y2426)</f>
        <v>0</v>
      </c>
      <c r="AA2426" s="34">
        <f>D2426-Z2426</f>
        <v>0</v>
      </c>
      <c r="AB2426" s="41"/>
      <c r="AC2426" s="35"/>
      <c r="AE2426" s="37"/>
    </row>
    <row r="2427" spans="1:31" s="36" customFormat="1" ht="24" hidden="1" customHeight="1">
      <c r="A2427" s="40" t="s">
        <v>37</v>
      </c>
      <c r="B2427" s="34">
        <f t="shared" si="541"/>
        <v>0</v>
      </c>
      <c r="C2427" s="34">
        <f t="shared" si="541"/>
        <v>0</v>
      </c>
      <c r="D2427" s="34">
        <f t="shared" si="541"/>
        <v>0</v>
      </c>
      <c r="E2427" s="34">
        <f t="shared" si="541"/>
        <v>0</v>
      </c>
      <c r="F2427" s="34">
        <f t="shared" si="541"/>
        <v>0</v>
      </c>
      <c r="G2427" s="34">
        <f t="shared" si="541"/>
        <v>0</v>
      </c>
      <c r="H2427" s="34">
        <f t="shared" si="541"/>
        <v>0</v>
      </c>
      <c r="I2427" s="34">
        <f t="shared" si="541"/>
        <v>0</v>
      </c>
      <c r="J2427" s="34">
        <f t="shared" si="541"/>
        <v>0</v>
      </c>
      <c r="K2427" s="34">
        <f t="shared" si="541"/>
        <v>0</v>
      </c>
      <c r="L2427" s="34">
        <f t="shared" si="541"/>
        <v>0</v>
      </c>
      <c r="M2427" s="34">
        <f t="shared" si="541"/>
        <v>0</v>
      </c>
      <c r="N2427" s="34">
        <f t="shared" si="541"/>
        <v>0</v>
      </c>
      <c r="O2427" s="34">
        <f t="shared" si="541"/>
        <v>0</v>
      </c>
      <c r="P2427" s="34">
        <f t="shared" si="541"/>
        <v>0</v>
      </c>
      <c r="Q2427" s="34">
        <f t="shared" si="541"/>
        <v>0</v>
      </c>
      <c r="R2427" s="34">
        <f t="shared" si="541"/>
        <v>0</v>
      </c>
      <c r="S2427" s="34">
        <f t="shared" si="541"/>
        <v>0</v>
      </c>
      <c r="T2427" s="34">
        <f t="shared" si="541"/>
        <v>0</v>
      </c>
      <c r="U2427" s="34">
        <f t="shared" si="541"/>
        <v>0</v>
      </c>
      <c r="V2427" s="34">
        <f t="shared" si="541"/>
        <v>0</v>
      </c>
      <c r="W2427" s="34">
        <f t="shared" si="541"/>
        <v>0</v>
      </c>
      <c r="X2427" s="34">
        <f t="shared" si="541"/>
        <v>0</v>
      </c>
      <c r="Y2427" s="34">
        <f t="shared" si="541"/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1.6" hidden="1" customHeight="1">
      <c r="A2428" s="42" t="s">
        <v>38</v>
      </c>
      <c r="B2428" s="43">
        <f>SUM(B2424:B2427)</f>
        <v>0</v>
      </c>
      <c r="C2428" s="43">
        <f>SUM(C2424:C2427)</f>
        <v>0</v>
      </c>
      <c r="D2428" s="43">
        <f>SUM(D2424:D2427)</f>
        <v>0</v>
      </c>
      <c r="E2428" s="43">
        <f t="shared" ref="E2428:AA2428" si="542">SUM(E2424:E2427)</f>
        <v>0</v>
      </c>
      <c r="F2428" s="43">
        <f t="shared" si="542"/>
        <v>0</v>
      </c>
      <c r="G2428" s="43">
        <f t="shared" si="542"/>
        <v>0</v>
      </c>
      <c r="H2428" s="43">
        <f t="shared" si="542"/>
        <v>0</v>
      </c>
      <c r="I2428" s="43">
        <f t="shared" si="542"/>
        <v>0</v>
      </c>
      <c r="J2428" s="43">
        <f t="shared" si="542"/>
        <v>0</v>
      </c>
      <c r="K2428" s="43">
        <f t="shared" si="542"/>
        <v>0</v>
      </c>
      <c r="L2428" s="43">
        <f t="shared" si="542"/>
        <v>0</v>
      </c>
      <c r="M2428" s="43">
        <f t="shared" si="542"/>
        <v>0</v>
      </c>
      <c r="N2428" s="43">
        <f t="shared" si="542"/>
        <v>0</v>
      </c>
      <c r="O2428" s="43">
        <f t="shared" si="542"/>
        <v>0</v>
      </c>
      <c r="P2428" s="43">
        <f t="shared" si="542"/>
        <v>0</v>
      </c>
      <c r="Q2428" s="43">
        <f t="shared" si="542"/>
        <v>0</v>
      </c>
      <c r="R2428" s="43">
        <f t="shared" si="542"/>
        <v>0</v>
      </c>
      <c r="S2428" s="43">
        <f t="shared" si="542"/>
        <v>0</v>
      </c>
      <c r="T2428" s="43">
        <f t="shared" si="542"/>
        <v>0</v>
      </c>
      <c r="U2428" s="43">
        <f t="shared" si="542"/>
        <v>0</v>
      </c>
      <c r="V2428" s="43">
        <f t="shared" si="542"/>
        <v>0</v>
      </c>
      <c r="W2428" s="43">
        <f t="shared" si="542"/>
        <v>0</v>
      </c>
      <c r="X2428" s="43">
        <f t="shared" si="542"/>
        <v>0</v>
      </c>
      <c r="Y2428" s="43">
        <f t="shared" si="542"/>
        <v>0</v>
      </c>
      <c r="Z2428" s="43">
        <f t="shared" si="542"/>
        <v>0</v>
      </c>
      <c r="AA2428" s="43">
        <f t="shared" si="542"/>
        <v>0</v>
      </c>
      <c r="AB2428" s="44" t="e">
        <f>Z2428/D2428</f>
        <v>#DIV/0!</v>
      </c>
      <c r="AC2428" s="35"/>
      <c r="AE2428" s="37"/>
    </row>
    <row r="2429" spans="1:31" s="36" customFormat="1" ht="23.45" hidden="1" customHeight="1">
      <c r="A2429" s="45" t="s">
        <v>39</v>
      </c>
      <c r="B2429" s="34">
        <f>B2419+B2389</f>
        <v>0</v>
      </c>
      <c r="C2429" s="34">
        <f>C2419+C2389</f>
        <v>0</v>
      </c>
      <c r="D2429" s="34">
        <f t="shared" ref="D2429:Y2429" si="543">D2419+D2389</f>
        <v>0</v>
      </c>
      <c r="E2429" s="34">
        <f t="shared" si="543"/>
        <v>0</v>
      </c>
      <c r="F2429" s="34">
        <f t="shared" si="543"/>
        <v>0</v>
      </c>
      <c r="G2429" s="34">
        <f t="shared" si="543"/>
        <v>0</v>
      </c>
      <c r="H2429" s="34">
        <f t="shared" si="543"/>
        <v>0</v>
      </c>
      <c r="I2429" s="34">
        <f t="shared" si="543"/>
        <v>0</v>
      </c>
      <c r="J2429" s="34">
        <f t="shared" si="543"/>
        <v>0</v>
      </c>
      <c r="K2429" s="34">
        <f t="shared" si="543"/>
        <v>0</v>
      </c>
      <c r="L2429" s="34">
        <f t="shared" si="543"/>
        <v>0</v>
      </c>
      <c r="M2429" s="34">
        <f t="shared" si="543"/>
        <v>0</v>
      </c>
      <c r="N2429" s="34">
        <f t="shared" si="543"/>
        <v>0</v>
      </c>
      <c r="O2429" s="34">
        <f t="shared" si="543"/>
        <v>0</v>
      </c>
      <c r="P2429" s="34">
        <f t="shared" si="543"/>
        <v>0</v>
      </c>
      <c r="Q2429" s="34">
        <f t="shared" si="543"/>
        <v>0</v>
      </c>
      <c r="R2429" s="34">
        <f t="shared" si="543"/>
        <v>0</v>
      </c>
      <c r="S2429" s="34">
        <f t="shared" si="543"/>
        <v>0</v>
      </c>
      <c r="T2429" s="34">
        <f t="shared" si="543"/>
        <v>0</v>
      </c>
      <c r="U2429" s="34">
        <f t="shared" si="543"/>
        <v>0</v>
      </c>
      <c r="V2429" s="34">
        <f t="shared" si="543"/>
        <v>0</v>
      </c>
      <c r="W2429" s="34">
        <f t="shared" si="543"/>
        <v>0</v>
      </c>
      <c r="X2429" s="34">
        <f t="shared" si="543"/>
        <v>0</v>
      </c>
      <c r="Y2429" s="34">
        <f t="shared" si="543"/>
        <v>0</v>
      </c>
      <c r="Z2429" s="34">
        <f>SUM(M2429:Y2429)</f>
        <v>0</v>
      </c>
      <c r="AA2429" s="34">
        <f>D2429-Z2429</f>
        <v>0</v>
      </c>
      <c r="AB2429" s="60" t="e">
        <f>Z2429/D2429</f>
        <v>#DIV/0!</v>
      </c>
      <c r="AC2429" s="35"/>
      <c r="AE2429" s="37"/>
    </row>
    <row r="2430" spans="1:31" s="36" customFormat="1" ht="27.6" hidden="1" customHeight="1">
      <c r="A2430" s="42" t="s">
        <v>40</v>
      </c>
      <c r="B2430" s="43">
        <f>B2429+B2428</f>
        <v>0</v>
      </c>
      <c r="C2430" s="43">
        <f>C2429+C2428</f>
        <v>0</v>
      </c>
      <c r="D2430" s="43">
        <f>D2429+D2428</f>
        <v>0</v>
      </c>
      <c r="E2430" s="43">
        <f t="shared" ref="E2430:AA2430" si="544">E2429+E2428</f>
        <v>0</v>
      </c>
      <c r="F2430" s="43">
        <f t="shared" si="544"/>
        <v>0</v>
      </c>
      <c r="G2430" s="43">
        <f t="shared" si="544"/>
        <v>0</v>
      </c>
      <c r="H2430" s="43">
        <f t="shared" si="544"/>
        <v>0</v>
      </c>
      <c r="I2430" s="43">
        <f t="shared" si="544"/>
        <v>0</v>
      </c>
      <c r="J2430" s="43">
        <f t="shared" si="544"/>
        <v>0</v>
      </c>
      <c r="K2430" s="43">
        <f t="shared" si="544"/>
        <v>0</v>
      </c>
      <c r="L2430" s="43">
        <f t="shared" si="544"/>
        <v>0</v>
      </c>
      <c r="M2430" s="43">
        <f t="shared" si="544"/>
        <v>0</v>
      </c>
      <c r="N2430" s="43">
        <f t="shared" si="544"/>
        <v>0</v>
      </c>
      <c r="O2430" s="43">
        <f t="shared" si="544"/>
        <v>0</v>
      </c>
      <c r="P2430" s="43">
        <f t="shared" si="544"/>
        <v>0</v>
      </c>
      <c r="Q2430" s="43">
        <f t="shared" si="544"/>
        <v>0</v>
      </c>
      <c r="R2430" s="43">
        <f t="shared" si="544"/>
        <v>0</v>
      </c>
      <c r="S2430" s="43">
        <f t="shared" si="544"/>
        <v>0</v>
      </c>
      <c r="T2430" s="43">
        <f t="shared" si="544"/>
        <v>0</v>
      </c>
      <c r="U2430" s="43">
        <f t="shared" si="544"/>
        <v>0</v>
      </c>
      <c r="V2430" s="43">
        <f t="shared" si="544"/>
        <v>0</v>
      </c>
      <c r="W2430" s="43">
        <f t="shared" si="544"/>
        <v>0</v>
      </c>
      <c r="X2430" s="43">
        <f t="shared" si="544"/>
        <v>0</v>
      </c>
      <c r="Y2430" s="43">
        <f t="shared" si="544"/>
        <v>0</v>
      </c>
      <c r="Z2430" s="43">
        <f t="shared" si="544"/>
        <v>0</v>
      </c>
      <c r="AA2430" s="43">
        <f t="shared" si="544"/>
        <v>0</v>
      </c>
      <c r="AB2430" s="44" t="e">
        <f>Z2430/D2430</f>
        <v>#DIV/0!</v>
      </c>
      <c r="AC2430" s="46"/>
      <c r="AE2430" s="37"/>
    </row>
    <row r="2431" spans="1:31" s="36" customFormat="1" ht="15" hidden="1" customHeight="1">
      <c r="A2431" s="38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5"/>
      <c r="AE2431" s="37"/>
    </row>
    <row r="2432" spans="1:31" s="36" customFormat="1" ht="18" hidden="1" customHeight="1">
      <c r="A2432" s="38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5"/>
      <c r="AE2432" s="37"/>
    </row>
    <row r="2433" spans="1:31" s="36" customFormat="1" ht="20.45" hidden="1" customHeight="1">
      <c r="A2433" s="50" t="s">
        <v>131</v>
      </c>
      <c r="B2433" s="83"/>
      <c r="C2433" s="83"/>
      <c r="D2433" s="83"/>
      <c r="E2433" s="34"/>
      <c r="F2433" s="34"/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5"/>
      <c r="AE2433" s="37"/>
    </row>
    <row r="2434" spans="1:31" s="36" customFormat="1" ht="15" hidden="1" customHeight="1">
      <c r="A2434" s="33"/>
      <c r="B2434" s="83"/>
      <c r="C2434" s="83"/>
      <c r="D2434" s="83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" hidden="1" customHeight="1">
      <c r="A2435" s="59"/>
      <c r="B2435" s="83"/>
      <c r="C2435" s="83"/>
      <c r="D2435" s="83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" hidden="1" customHeight="1">
      <c r="A2436" s="50" t="s">
        <v>132</v>
      </c>
      <c r="B2436" s="71"/>
      <c r="C2436" s="71"/>
      <c r="D2436" s="71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5" hidden="1" customHeight="1">
      <c r="A2437" s="40" t="s">
        <v>34</v>
      </c>
      <c r="B2437" s="34">
        <f t="shared" ref="B2437:Y2442" si="545">B2447+B2457+B2467+B2477+B2487+B2497+B2507+B2517+B2527+B2537</f>
        <v>0</v>
      </c>
      <c r="C2437" s="34">
        <f t="shared" si="545"/>
        <v>0</v>
      </c>
      <c r="D2437" s="34">
        <f t="shared" si="545"/>
        <v>0</v>
      </c>
      <c r="E2437" s="34">
        <f t="shared" si="545"/>
        <v>0</v>
      </c>
      <c r="F2437" s="34">
        <f t="shared" si="545"/>
        <v>0</v>
      </c>
      <c r="G2437" s="34">
        <f t="shared" si="545"/>
        <v>0</v>
      </c>
      <c r="H2437" s="34">
        <f t="shared" si="545"/>
        <v>0</v>
      </c>
      <c r="I2437" s="34">
        <f t="shared" si="545"/>
        <v>0</v>
      </c>
      <c r="J2437" s="34">
        <f t="shared" si="545"/>
        <v>0</v>
      </c>
      <c r="K2437" s="34">
        <f t="shared" si="545"/>
        <v>0</v>
      </c>
      <c r="L2437" s="34">
        <f t="shared" si="545"/>
        <v>0</v>
      </c>
      <c r="M2437" s="34">
        <f t="shared" si="545"/>
        <v>0</v>
      </c>
      <c r="N2437" s="34">
        <f t="shared" si="545"/>
        <v>0</v>
      </c>
      <c r="O2437" s="34">
        <f t="shared" si="545"/>
        <v>0</v>
      </c>
      <c r="P2437" s="34">
        <f t="shared" si="545"/>
        <v>0</v>
      </c>
      <c r="Q2437" s="34">
        <f t="shared" si="545"/>
        <v>0</v>
      </c>
      <c r="R2437" s="34">
        <f t="shared" si="545"/>
        <v>0</v>
      </c>
      <c r="S2437" s="34">
        <f t="shared" si="545"/>
        <v>0</v>
      </c>
      <c r="T2437" s="34">
        <f t="shared" si="545"/>
        <v>0</v>
      </c>
      <c r="U2437" s="34">
        <f t="shared" si="545"/>
        <v>0</v>
      </c>
      <c r="V2437" s="34">
        <f t="shared" si="545"/>
        <v>0</v>
      </c>
      <c r="W2437" s="34">
        <f t="shared" si="545"/>
        <v>0</v>
      </c>
      <c r="X2437" s="34">
        <f t="shared" si="545"/>
        <v>0</v>
      </c>
      <c r="Y2437" s="34">
        <f t="shared" si="545"/>
        <v>0</v>
      </c>
      <c r="Z2437" s="34">
        <f>SUM(M2437:Y2437)</f>
        <v>0</v>
      </c>
      <c r="AA2437" s="34">
        <f>D2437-Z2437</f>
        <v>0</v>
      </c>
      <c r="AB2437" s="41" t="e">
        <f>Z2437/D2437</f>
        <v>#DIV/0!</v>
      </c>
      <c r="AC2437" s="35"/>
      <c r="AE2437" s="37"/>
    </row>
    <row r="2438" spans="1:31" s="36" customFormat="1" ht="18" hidden="1" customHeight="1">
      <c r="A2438" s="40" t="s">
        <v>35</v>
      </c>
      <c r="B2438" s="34">
        <f t="shared" si="545"/>
        <v>0</v>
      </c>
      <c r="C2438" s="34">
        <f t="shared" si="545"/>
        <v>0</v>
      </c>
      <c r="D2438" s="34">
        <f t="shared" si="545"/>
        <v>0</v>
      </c>
      <c r="E2438" s="34">
        <f t="shared" si="545"/>
        <v>0</v>
      </c>
      <c r="F2438" s="34">
        <f t="shared" si="545"/>
        <v>0</v>
      </c>
      <c r="G2438" s="34">
        <f t="shared" si="545"/>
        <v>0</v>
      </c>
      <c r="H2438" s="34">
        <f t="shared" si="545"/>
        <v>0</v>
      </c>
      <c r="I2438" s="34">
        <f t="shared" si="545"/>
        <v>0</v>
      </c>
      <c r="J2438" s="34">
        <f t="shared" si="545"/>
        <v>0</v>
      </c>
      <c r="K2438" s="34">
        <f t="shared" si="545"/>
        <v>0</v>
      </c>
      <c r="L2438" s="34">
        <f t="shared" si="545"/>
        <v>0</v>
      </c>
      <c r="M2438" s="34">
        <f t="shared" si="545"/>
        <v>0</v>
      </c>
      <c r="N2438" s="34">
        <f t="shared" si="545"/>
        <v>0</v>
      </c>
      <c r="O2438" s="34">
        <f t="shared" si="545"/>
        <v>0</v>
      </c>
      <c r="P2438" s="34">
        <f t="shared" si="545"/>
        <v>0</v>
      </c>
      <c r="Q2438" s="34">
        <f t="shared" si="545"/>
        <v>0</v>
      </c>
      <c r="R2438" s="34">
        <f t="shared" si="545"/>
        <v>0</v>
      </c>
      <c r="S2438" s="34">
        <f t="shared" si="545"/>
        <v>0</v>
      </c>
      <c r="T2438" s="34">
        <f t="shared" si="545"/>
        <v>0</v>
      </c>
      <c r="U2438" s="34">
        <f t="shared" si="545"/>
        <v>0</v>
      </c>
      <c r="V2438" s="34">
        <f t="shared" si="545"/>
        <v>0</v>
      </c>
      <c r="W2438" s="34">
        <f t="shared" si="545"/>
        <v>0</v>
      </c>
      <c r="X2438" s="34">
        <f t="shared" si="545"/>
        <v>0</v>
      </c>
      <c r="Y2438" s="34">
        <f t="shared" si="545"/>
        <v>0</v>
      </c>
      <c r="Z2438" s="34">
        <f>SUM(M2438:Y2438)</f>
        <v>0</v>
      </c>
      <c r="AA2438" s="34">
        <f>D2438-Z2438</f>
        <v>0</v>
      </c>
      <c r="AB2438" s="41"/>
      <c r="AC2438" s="35"/>
      <c r="AE2438" s="37"/>
    </row>
    <row r="2439" spans="1:31" s="36" customFormat="1" ht="18" hidden="1" customHeight="1">
      <c r="A2439" s="40" t="s">
        <v>36</v>
      </c>
      <c r="B2439" s="34">
        <f t="shared" si="545"/>
        <v>0</v>
      </c>
      <c r="C2439" s="34">
        <f t="shared" si="545"/>
        <v>0</v>
      </c>
      <c r="D2439" s="34">
        <f t="shared" si="545"/>
        <v>0</v>
      </c>
      <c r="E2439" s="34">
        <f t="shared" si="545"/>
        <v>0</v>
      </c>
      <c r="F2439" s="34">
        <f t="shared" si="545"/>
        <v>0</v>
      </c>
      <c r="G2439" s="34">
        <f t="shared" si="545"/>
        <v>0</v>
      </c>
      <c r="H2439" s="34">
        <f t="shared" si="545"/>
        <v>0</v>
      </c>
      <c r="I2439" s="34">
        <f t="shared" si="545"/>
        <v>0</v>
      </c>
      <c r="J2439" s="34">
        <f t="shared" si="545"/>
        <v>0</v>
      </c>
      <c r="K2439" s="34">
        <f t="shared" si="545"/>
        <v>0</v>
      </c>
      <c r="L2439" s="34">
        <f t="shared" si="545"/>
        <v>0</v>
      </c>
      <c r="M2439" s="34">
        <f t="shared" si="545"/>
        <v>0</v>
      </c>
      <c r="N2439" s="34">
        <f t="shared" si="545"/>
        <v>0</v>
      </c>
      <c r="O2439" s="34">
        <f t="shared" si="545"/>
        <v>0</v>
      </c>
      <c r="P2439" s="34">
        <f t="shared" si="545"/>
        <v>0</v>
      </c>
      <c r="Q2439" s="34">
        <f t="shared" si="545"/>
        <v>0</v>
      </c>
      <c r="R2439" s="34">
        <f t="shared" si="545"/>
        <v>0</v>
      </c>
      <c r="S2439" s="34">
        <f t="shared" si="545"/>
        <v>0</v>
      </c>
      <c r="T2439" s="34">
        <f t="shared" si="545"/>
        <v>0</v>
      </c>
      <c r="U2439" s="34">
        <f t="shared" si="545"/>
        <v>0</v>
      </c>
      <c r="V2439" s="34">
        <f t="shared" si="545"/>
        <v>0</v>
      </c>
      <c r="W2439" s="34">
        <f t="shared" si="545"/>
        <v>0</v>
      </c>
      <c r="X2439" s="34">
        <f t="shared" si="545"/>
        <v>0</v>
      </c>
      <c r="Y2439" s="34">
        <f t="shared" si="545"/>
        <v>0</v>
      </c>
      <c r="Z2439" s="34">
        <f>SUM(M2439:Y2439)</f>
        <v>0</v>
      </c>
      <c r="AA2439" s="34">
        <f>D2439-Z2439</f>
        <v>0</v>
      </c>
      <c r="AB2439" s="41"/>
      <c r="AC2439" s="35"/>
      <c r="AE2439" s="37"/>
    </row>
    <row r="2440" spans="1:31" s="36" customFormat="1" ht="18" hidden="1" customHeight="1">
      <c r="A2440" s="40" t="s">
        <v>37</v>
      </c>
      <c r="B2440" s="34">
        <f t="shared" si="545"/>
        <v>0</v>
      </c>
      <c r="C2440" s="34">
        <f t="shared" si="545"/>
        <v>0</v>
      </c>
      <c r="D2440" s="34">
        <f t="shared" si="545"/>
        <v>0</v>
      </c>
      <c r="E2440" s="34">
        <f t="shared" si="545"/>
        <v>0</v>
      </c>
      <c r="F2440" s="34">
        <f t="shared" si="545"/>
        <v>0</v>
      </c>
      <c r="G2440" s="34">
        <f t="shared" si="545"/>
        <v>0</v>
      </c>
      <c r="H2440" s="34">
        <f t="shared" si="545"/>
        <v>0</v>
      </c>
      <c r="I2440" s="34">
        <f t="shared" si="545"/>
        <v>0</v>
      </c>
      <c r="J2440" s="34">
        <f t="shared" si="545"/>
        <v>0</v>
      </c>
      <c r="K2440" s="34">
        <f t="shared" si="545"/>
        <v>0</v>
      </c>
      <c r="L2440" s="34">
        <f t="shared" si="545"/>
        <v>0</v>
      </c>
      <c r="M2440" s="34">
        <f t="shared" si="545"/>
        <v>0</v>
      </c>
      <c r="N2440" s="34">
        <f t="shared" si="545"/>
        <v>0</v>
      </c>
      <c r="O2440" s="34">
        <f t="shared" si="545"/>
        <v>0</v>
      </c>
      <c r="P2440" s="34">
        <f t="shared" si="545"/>
        <v>0</v>
      </c>
      <c r="Q2440" s="34">
        <f t="shared" si="545"/>
        <v>0</v>
      </c>
      <c r="R2440" s="34">
        <f t="shared" si="545"/>
        <v>0</v>
      </c>
      <c r="S2440" s="34">
        <f t="shared" si="545"/>
        <v>0</v>
      </c>
      <c r="T2440" s="34">
        <f t="shared" si="545"/>
        <v>0</v>
      </c>
      <c r="U2440" s="34">
        <f t="shared" si="545"/>
        <v>0</v>
      </c>
      <c r="V2440" s="34">
        <f t="shared" si="545"/>
        <v>0</v>
      </c>
      <c r="W2440" s="34">
        <f t="shared" si="545"/>
        <v>0</v>
      </c>
      <c r="X2440" s="34">
        <f t="shared" si="545"/>
        <v>0</v>
      </c>
      <c r="Y2440" s="34">
        <f t="shared" si="545"/>
        <v>0</v>
      </c>
      <c r="Z2440" s="34">
        <f>SUM(M2440:Y2440)</f>
        <v>0</v>
      </c>
      <c r="AA2440" s="34">
        <f>D2440-Z2440</f>
        <v>0</v>
      </c>
      <c r="AB2440" s="41"/>
      <c r="AC2440" s="35"/>
      <c r="AE2440" s="37"/>
    </row>
    <row r="2441" spans="1:31" s="36" customFormat="1" ht="18" hidden="1" customHeight="1">
      <c r="A2441" s="42" t="s">
        <v>38</v>
      </c>
      <c r="B2441" s="43">
        <f>SUM(B2437:B2440)</f>
        <v>0</v>
      </c>
      <c r="C2441" s="43">
        <f>SUM(C2437:C2440)</f>
        <v>0</v>
      </c>
      <c r="D2441" s="43">
        <f>SUM(D2437:D2440)</f>
        <v>0</v>
      </c>
      <c r="E2441" s="43">
        <f t="shared" ref="E2441:AA2441" si="546">SUM(E2437:E2440)</f>
        <v>0</v>
      </c>
      <c r="F2441" s="43">
        <f t="shared" si="546"/>
        <v>0</v>
      </c>
      <c r="G2441" s="43">
        <f t="shared" si="546"/>
        <v>0</v>
      </c>
      <c r="H2441" s="43">
        <f t="shared" si="546"/>
        <v>0</v>
      </c>
      <c r="I2441" s="43">
        <f t="shared" si="546"/>
        <v>0</v>
      </c>
      <c r="J2441" s="43">
        <f t="shared" si="546"/>
        <v>0</v>
      </c>
      <c r="K2441" s="43">
        <f t="shared" si="546"/>
        <v>0</v>
      </c>
      <c r="L2441" s="43">
        <f t="shared" si="546"/>
        <v>0</v>
      </c>
      <c r="M2441" s="43">
        <f t="shared" si="546"/>
        <v>0</v>
      </c>
      <c r="N2441" s="43">
        <f t="shared" si="546"/>
        <v>0</v>
      </c>
      <c r="O2441" s="43">
        <f t="shared" si="546"/>
        <v>0</v>
      </c>
      <c r="P2441" s="43">
        <f t="shared" si="546"/>
        <v>0</v>
      </c>
      <c r="Q2441" s="43">
        <f t="shared" si="546"/>
        <v>0</v>
      </c>
      <c r="R2441" s="43">
        <f t="shared" si="546"/>
        <v>0</v>
      </c>
      <c r="S2441" s="43">
        <f t="shared" si="546"/>
        <v>0</v>
      </c>
      <c r="T2441" s="43">
        <f t="shared" si="546"/>
        <v>0</v>
      </c>
      <c r="U2441" s="43">
        <f t="shared" si="546"/>
        <v>0</v>
      </c>
      <c r="V2441" s="43">
        <f t="shared" si="546"/>
        <v>0</v>
      </c>
      <c r="W2441" s="43">
        <f t="shared" si="546"/>
        <v>0</v>
      </c>
      <c r="X2441" s="43">
        <f t="shared" si="546"/>
        <v>0</v>
      </c>
      <c r="Y2441" s="43">
        <f t="shared" si="546"/>
        <v>0</v>
      </c>
      <c r="Z2441" s="43">
        <f t="shared" si="546"/>
        <v>0</v>
      </c>
      <c r="AA2441" s="43">
        <f t="shared" si="546"/>
        <v>0</v>
      </c>
      <c r="AB2441" s="44" t="e">
        <f>Z2441/D2441</f>
        <v>#DIV/0!</v>
      </c>
      <c r="AC2441" s="35"/>
      <c r="AE2441" s="37"/>
    </row>
    <row r="2442" spans="1:31" s="36" customFormat="1" ht="18" hidden="1" customHeight="1">
      <c r="A2442" s="45" t="s">
        <v>39</v>
      </c>
      <c r="B2442" s="34">
        <f>B2452+B2462+B2472+B2482+B2492+B2502+B2512+B2522+B2532+B2542</f>
        <v>0</v>
      </c>
      <c r="C2442" s="34">
        <f>C2452+C2462+C2472+C2482+C2492+C2502+C2512+C2522+C2532+C2542</f>
        <v>0</v>
      </c>
      <c r="D2442" s="34">
        <f>D2452+D2462+D2472+D2482+D2492+D2502+D2512+D2522+D2532+D2542</f>
        <v>0</v>
      </c>
      <c r="E2442" s="34">
        <f t="shared" si="545"/>
        <v>0</v>
      </c>
      <c r="F2442" s="34">
        <f t="shared" si="545"/>
        <v>0</v>
      </c>
      <c r="G2442" s="34">
        <f t="shared" si="545"/>
        <v>0</v>
      </c>
      <c r="H2442" s="34">
        <f t="shared" si="545"/>
        <v>0</v>
      </c>
      <c r="I2442" s="34">
        <f t="shared" si="545"/>
        <v>0</v>
      </c>
      <c r="J2442" s="34">
        <f t="shared" si="545"/>
        <v>0</v>
      </c>
      <c r="K2442" s="34">
        <f t="shared" si="545"/>
        <v>0</v>
      </c>
      <c r="L2442" s="34">
        <f t="shared" si="545"/>
        <v>0</v>
      </c>
      <c r="M2442" s="34">
        <f t="shared" si="545"/>
        <v>0</v>
      </c>
      <c r="N2442" s="34">
        <f t="shared" si="545"/>
        <v>0</v>
      </c>
      <c r="O2442" s="34">
        <f t="shared" si="545"/>
        <v>0</v>
      </c>
      <c r="P2442" s="34">
        <f t="shared" si="545"/>
        <v>0</v>
      </c>
      <c r="Q2442" s="34">
        <f t="shared" si="545"/>
        <v>0</v>
      </c>
      <c r="R2442" s="34">
        <f t="shared" si="545"/>
        <v>0</v>
      </c>
      <c r="S2442" s="34">
        <f t="shared" si="545"/>
        <v>0</v>
      </c>
      <c r="T2442" s="34">
        <f t="shared" si="545"/>
        <v>0</v>
      </c>
      <c r="U2442" s="34">
        <f t="shared" si="545"/>
        <v>0</v>
      </c>
      <c r="V2442" s="34">
        <f t="shared" si="545"/>
        <v>0</v>
      </c>
      <c r="W2442" s="34">
        <f t="shared" si="545"/>
        <v>0</v>
      </c>
      <c r="X2442" s="34">
        <f t="shared" si="545"/>
        <v>0</v>
      </c>
      <c r="Y2442" s="34">
        <f t="shared" si="545"/>
        <v>0</v>
      </c>
      <c r="Z2442" s="34">
        <f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19.5" hidden="1" customHeight="1">
      <c r="A2443" s="42" t="s">
        <v>40</v>
      </c>
      <c r="B2443" s="43">
        <f>B2442+B2441</f>
        <v>0</v>
      </c>
      <c r="C2443" s="43">
        <f>C2442+C2441</f>
        <v>0</v>
      </c>
      <c r="D2443" s="43">
        <f>D2442+D2441</f>
        <v>0</v>
      </c>
      <c r="E2443" s="43">
        <f t="shared" ref="E2443:AA2443" si="547">E2442+E2441</f>
        <v>0</v>
      </c>
      <c r="F2443" s="43">
        <f t="shared" si="547"/>
        <v>0</v>
      </c>
      <c r="G2443" s="43">
        <f t="shared" si="547"/>
        <v>0</v>
      </c>
      <c r="H2443" s="43">
        <f t="shared" si="547"/>
        <v>0</v>
      </c>
      <c r="I2443" s="43">
        <f t="shared" si="547"/>
        <v>0</v>
      </c>
      <c r="J2443" s="43">
        <f t="shared" si="547"/>
        <v>0</v>
      </c>
      <c r="K2443" s="43">
        <f t="shared" si="547"/>
        <v>0</v>
      </c>
      <c r="L2443" s="43">
        <f t="shared" si="547"/>
        <v>0</v>
      </c>
      <c r="M2443" s="43">
        <f t="shared" si="547"/>
        <v>0</v>
      </c>
      <c r="N2443" s="43">
        <f t="shared" si="547"/>
        <v>0</v>
      </c>
      <c r="O2443" s="43">
        <f t="shared" si="547"/>
        <v>0</v>
      </c>
      <c r="P2443" s="43">
        <f t="shared" si="547"/>
        <v>0</v>
      </c>
      <c r="Q2443" s="43">
        <f t="shared" si="547"/>
        <v>0</v>
      </c>
      <c r="R2443" s="43">
        <f t="shared" si="547"/>
        <v>0</v>
      </c>
      <c r="S2443" s="43">
        <f t="shared" si="547"/>
        <v>0</v>
      </c>
      <c r="T2443" s="43">
        <f t="shared" si="547"/>
        <v>0</v>
      </c>
      <c r="U2443" s="43">
        <f t="shared" si="547"/>
        <v>0</v>
      </c>
      <c r="V2443" s="43">
        <f t="shared" si="547"/>
        <v>0</v>
      </c>
      <c r="W2443" s="43">
        <f t="shared" si="547"/>
        <v>0</v>
      </c>
      <c r="X2443" s="43">
        <f t="shared" si="547"/>
        <v>0</v>
      </c>
      <c r="Y2443" s="43">
        <f t="shared" si="547"/>
        <v>0</v>
      </c>
      <c r="Z2443" s="43">
        <f t="shared" si="547"/>
        <v>0</v>
      </c>
      <c r="AA2443" s="43">
        <f t="shared" si="547"/>
        <v>0</v>
      </c>
      <c r="AB2443" s="44" t="e">
        <f>Z2443/D2443</f>
        <v>#DIV/0!</v>
      </c>
      <c r="AC2443" s="46"/>
      <c r="AE2443" s="37"/>
    </row>
    <row r="2444" spans="1:31" s="36" customFormat="1" ht="15" hidden="1" customHeight="1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" hidden="1" customHeight="1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" hidden="1" customHeight="1">
      <c r="A2446" s="84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" hidden="1" customHeight="1">
      <c r="A2447" s="40" t="s">
        <v>34</v>
      </c>
      <c r="B2447" s="34">
        <f>[1]consoCURRENT!E51234</f>
        <v>0</v>
      </c>
      <c r="C2447" s="34">
        <f>[1]consoCURRENT!F51234</f>
        <v>0</v>
      </c>
      <c r="D2447" s="34">
        <f>[1]consoCURRENT!G51234</f>
        <v>0</v>
      </c>
      <c r="E2447" s="34">
        <f>[1]consoCURRENT!H51234</f>
        <v>0</v>
      </c>
      <c r="F2447" s="34">
        <f>[1]consoCURRENT!I51234</f>
        <v>0</v>
      </c>
      <c r="G2447" s="34">
        <f>[1]consoCURRENT!J51234</f>
        <v>0</v>
      </c>
      <c r="H2447" s="34">
        <f>[1]consoCURRENT!K51234</f>
        <v>0</v>
      </c>
      <c r="I2447" s="34">
        <f>[1]consoCURRENT!L51234</f>
        <v>0</v>
      </c>
      <c r="J2447" s="34">
        <f>[1]consoCURRENT!M51234</f>
        <v>0</v>
      </c>
      <c r="K2447" s="34">
        <f>[1]consoCURRENT!N51234</f>
        <v>0</v>
      </c>
      <c r="L2447" s="34">
        <f>[1]consoCURRENT!O51234</f>
        <v>0</v>
      </c>
      <c r="M2447" s="34">
        <f>[1]consoCURRENT!P51234</f>
        <v>0</v>
      </c>
      <c r="N2447" s="34">
        <f>[1]consoCURRENT!Q51234</f>
        <v>0</v>
      </c>
      <c r="O2447" s="34">
        <f>[1]consoCURRENT!R51234</f>
        <v>0</v>
      </c>
      <c r="P2447" s="34">
        <f>[1]consoCURRENT!S51234</f>
        <v>0</v>
      </c>
      <c r="Q2447" s="34">
        <f>[1]consoCURRENT!T51234</f>
        <v>0</v>
      </c>
      <c r="R2447" s="34">
        <f>[1]consoCURRENT!U51234</f>
        <v>0</v>
      </c>
      <c r="S2447" s="34">
        <f>[1]consoCURRENT!V51234</f>
        <v>0</v>
      </c>
      <c r="T2447" s="34">
        <f>[1]consoCURRENT!W51234</f>
        <v>0</v>
      </c>
      <c r="U2447" s="34">
        <f>[1]consoCURRENT!X51234</f>
        <v>0</v>
      </c>
      <c r="V2447" s="34">
        <f>[1]consoCURRENT!Y51234</f>
        <v>0</v>
      </c>
      <c r="W2447" s="34">
        <f>[1]consoCURRENT!Z51234</f>
        <v>0</v>
      </c>
      <c r="X2447" s="34">
        <f>[1]consoCURRENT!AA51234</f>
        <v>0</v>
      </c>
      <c r="Y2447" s="34">
        <f>[1]consoCURRENT!AB51234</f>
        <v>0</v>
      </c>
      <c r="Z2447" s="34">
        <f>SUM(M2447:Y2447)</f>
        <v>0</v>
      </c>
      <c r="AA2447" s="34">
        <f>D2447-Z2447</f>
        <v>0</v>
      </c>
      <c r="AB2447" s="41"/>
      <c r="AC2447" s="35"/>
      <c r="AE2447" s="37"/>
    </row>
    <row r="2448" spans="1:31" s="36" customFormat="1" ht="20.85" hidden="1" customHeight="1">
      <c r="A2448" s="40" t="s">
        <v>35</v>
      </c>
      <c r="B2448" s="34">
        <f>[1]consoCURRENT!E51347</f>
        <v>0</v>
      </c>
      <c r="C2448" s="34">
        <f>[1]consoCURRENT!F51347</f>
        <v>0</v>
      </c>
      <c r="D2448" s="34">
        <f>[1]consoCURRENT!G51347</f>
        <v>0</v>
      </c>
      <c r="E2448" s="34">
        <f>[1]consoCURRENT!H51347</f>
        <v>0</v>
      </c>
      <c r="F2448" s="34">
        <f>[1]consoCURRENT!I51347</f>
        <v>0</v>
      </c>
      <c r="G2448" s="34">
        <f>[1]consoCURRENT!J51347</f>
        <v>0</v>
      </c>
      <c r="H2448" s="34">
        <f>[1]consoCURRENT!K51347</f>
        <v>0</v>
      </c>
      <c r="I2448" s="34">
        <f>[1]consoCURRENT!L51347</f>
        <v>0</v>
      </c>
      <c r="J2448" s="34">
        <f>[1]consoCURRENT!M51347</f>
        <v>0</v>
      </c>
      <c r="K2448" s="34">
        <f>[1]consoCURRENT!N51347</f>
        <v>0</v>
      </c>
      <c r="L2448" s="34">
        <f>[1]consoCURRENT!O51347</f>
        <v>0</v>
      </c>
      <c r="M2448" s="34">
        <f>[1]consoCURRENT!P51347</f>
        <v>0</v>
      </c>
      <c r="N2448" s="34">
        <f>[1]consoCURRENT!Q51347</f>
        <v>0</v>
      </c>
      <c r="O2448" s="34">
        <f>[1]consoCURRENT!R51347</f>
        <v>0</v>
      </c>
      <c r="P2448" s="34">
        <f>[1]consoCURRENT!S51347</f>
        <v>0</v>
      </c>
      <c r="Q2448" s="34">
        <f>[1]consoCURRENT!T51347</f>
        <v>0</v>
      </c>
      <c r="R2448" s="34">
        <f>[1]consoCURRENT!U51347</f>
        <v>0</v>
      </c>
      <c r="S2448" s="34">
        <f>[1]consoCURRENT!V51347</f>
        <v>0</v>
      </c>
      <c r="T2448" s="34">
        <f>[1]consoCURRENT!W51347</f>
        <v>0</v>
      </c>
      <c r="U2448" s="34">
        <f>[1]consoCURRENT!X51347</f>
        <v>0</v>
      </c>
      <c r="V2448" s="34">
        <f>[1]consoCURRENT!Y51347</f>
        <v>0</v>
      </c>
      <c r="W2448" s="34">
        <f>[1]consoCURRENT!Z51347</f>
        <v>0</v>
      </c>
      <c r="X2448" s="34">
        <f>[1]consoCURRENT!AA51347</f>
        <v>0</v>
      </c>
      <c r="Y2448" s="34">
        <f>[1]consoCURRENT!AB51347</f>
        <v>0</v>
      </c>
      <c r="Z2448" s="34">
        <f>SUM(M2448:Y2448)</f>
        <v>0</v>
      </c>
      <c r="AA2448" s="34">
        <f>D2448-Z2448</f>
        <v>0</v>
      </c>
      <c r="AB2448" s="41" t="e">
        <f>Z2448/D2448</f>
        <v>#DIV/0!</v>
      </c>
      <c r="AC2448" s="35"/>
      <c r="AE2448" s="37"/>
    </row>
    <row r="2449" spans="1:31" s="36" customFormat="1" ht="20.100000000000001" hidden="1" customHeight="1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>SUM(M2449:Y2449)</f>
        <v>0</v>
      </c>
      <c r="AA2449" s="34">
        <f>D2449-Z2449</f>
        <v>0</v>
      </c>
      <c r="AB2449" s="41"/>
      <c r="AC2449" s="35"/>
      <c r="AE2449" s="37"/>
    </row>
    <row r="2450" spans="1:31" s="36" customFormat="1" ht="22.7" hidden="1" customHeight="1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>SUM(M2450:Y2450)</f>
        <v>0</v>
      </c>
      <c r="AA2450" s="34">
        <f>D2450-Z2450</f>
        <v>0</v>
      </c>
      <c r="AB2450" s="41"/>
      <c r="AC2450" s="35"/>
      <c r="AE2450" s="37"/>
    </row>
    <row r="2451" spans="1:31" s="36" customFormat="1" ht="18" hidden="1" customHeight="1">
      <c r="A2451" s="42" t="s">
        <v>38</v>
      </c>
      <c r="B2451" s="43">
        <f>SUM(B2447:B2450)</f>
        <v>0</v>
      </c>
      <c r="C2451" s="43">
        <f>SUM(C2447:C2450)</f>
        <v>0</v>
      </c>
      <c r="D2451" s="43">
        <f>SUM(D2447:D2450)</f>
        <v>0</v>
      </c>
      <c r="E2451" s="43">
        <f t="shared" ref="E2451:AA2451" si="548">SUM(E2447:E2450)</f>
        <v>0</v>
      </c>
      <c r="F2451" s="43">
        <f t="shared" si="548"/>
        <v>0</v>
      </c>
      <c r="G2451" s="43">
        <f t="shared" si="548"/>
        <v>0</v>
      </c>
      <c r="H2451" s="43">
        <f t="shared" si="548"/>
        <v>0</v>
      </c>
      <c r="I2451" s="43">
        <f t="shared" si="548"/>
        <v>0</v>
      </c>
      <c r="J2451" s="43">
        <f t="shared" si="548"/>
        <v>0</v>
      </c>
      <c r="K2451" s="43">
        <f t="shared" si="548"/>
        <v>0</v>
      </c>
      <c r="L2451" s="43">
        <f t="shared" si="548"/>
        <v>0</v>
      </c>
      <c r="M2451" s="43">
        <f t="shared" si="548"/>
        <v>0</v>
      </c>
      <c r="N2451" s="43">
        <f t="shared" si="548"/>
        <v>0</v>
      </c>
      <c r="O2451" s="43">
        <f t="shared" si="548"/>
        <v>0</v>
      </c>
      <c r="P2451" s="43">
        <f t="shared" si="548"/>
        <v>0</v>
      </c>
      <c r="Q2451" s="43">
        <f t="shared" si="548"/>
        <v>0</v>
      </c>
      <c r="R2451" s="43">
        <f t="shared" si="548"/>
        <v>0</v>
      </c>
      <c r="S2451" s="43">
        <f t="shared" si="548"/>
        <v>0</v>
      </c>
      <c r="T2451" s="43">
        <f t="shared" si="548"/>
        <v>0</v>
      </c>
      <c r="U2451" s="43">
        <f t="shared" si="548"/>
        <v>0</v>
      </c>
      <c r="V2451" s="43">
        <f t="shared" si="548"/>
        <v>0</v>
      </c>
      <c r="W2451" s="43">
        <f t="shared" si="548"/>
        <v>0</v>
      </c>
      <c r="X2451" s="43">
        <f t="shared" si="548"/>
        <v>0</v>
      </c>
      <c r="Y2451" s="43">
        <f t="shared" si="548"/>
        <v>0</v>
      </c>
      <c r="Z2451" s="43">
        <f t="shared" si="548"/>
        <v>0</v>
      </c>
      <c r="AA2451" s="43">
        <f t="shared" si="548"/>
        <v>0</v>
      </c>
      <c r="AB2451" s="44" t="e">
        <f>Z2451/D2451</f>
        <v>#DIV/0!</v>
      </c>
      <c r="AC2451" s="35"/>
      <c r="AE2451" s="37"/>
    </row>
    <row r="2452" spans="1:31" s="36" customFormat="1" ht="18" hidden="1" customHeight="1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2.7" hidden="1" customHeight="1">
      <c r="A2453" s="42" t="s">
        <v>40</v>
      </c>
      <c r="B2453" s="43">
        <f>B2452+B2451</f>
        <v>0</v>
      </c>
      <c r="C2453" s="43">
        <f>C2452+C2451</f>
        <v>0</v>
      </c>
      <c r="D2453" s="43">
        <f>D2452+D2451</f>
        <v>0</v>
      </c>
      <c r="E2453" s="43">
        <f t="shared" ref="E2453:AA2453" si="549">E2452+E2451</f>
        <v>0</v>
      </c>
      <c r="F2453" s="43">
        <f t="shared" si="549"/>
        <v>0</v>
      </c>
      <c r="G2453" s="43">
        <f t="shared" si="549"/>
        <v>0</v>
      </c>
      <c r="H2453" s="43">
        <f t="shared" si="549"/>
        <v>0</v>
      </c>
      <c r="I2453" s="43">
        <f t="shared" si="549"/>
        <v>0</v>
      </c>
      <c r="J2453" s="43">
        <f t="shared" si="549"/>
        <v>0</v>
      </c>
      <c r="K2453" s="43">
        <f t="shared" si="549"/>
        <v>0</v>
      </c>
      <c r="L2453" s="43">
        <f t="shared" si="549"/>
        <v>0</v>
      </c>
      <c r="M2453" s="43">
        <f t="shared" si="549"/>
        <v>0</v>
      </c>
      <c r="N2453" s="43">
        <f t="shared" si="549"/>
        <v>0</v>
      </c>
      <c r="O2453" s="43">
        <f t="shared" si="549"/>
        <v>0</v>
      </c>
      <c r="P2453" s="43">
        <f t="shared" si="549"/>
        <v>0</v>
      </c>
      <c r="Q2453" s="43">
        <f t="shared" si="549"/>
        <v>0</v>
      </c>
      <c r="R2453" s="43">
        <f t="shared" si="549"/>
        <v>0</v>
      </c>
      <c r="S2453" s="43">
        <f t="shared" si="549"/>
        <v>0</v>
      </c>
      <c r="T2453" s="43">
        <f t="shared" si="549"/>
        <v>0</v>
      </c>
      <c r="U2453" s="43">
        <f t="shared" si="549"/>
        <v>0</v>
      </c>
      <c r="V2453" s="43">
        <f t="shared" si="549"/>
        <v>0</v>
      </c>
      <c r="W2453" s="43">
        <f t="shared" si="549"/>
        <v>0</v>
      </c>
      <c r="X2453" s="43">
        <f t="shared" si="549"/>
        <v>0</v>
      </c>
      <c r="Y2453" s="43">
        <f t="shared" si="549"/>
        <v>0</v>
      </c>
      <c r="Z2453" s="43">
        <f t="shared" si="549"/>
        <v>0</v>
      </c>
      <c r="AA2453" s="43">
        <f t="shared" si="549"/>
        <v>0</v>
      </c>
      <c r="AB2453" s="44" t="e">
        <f>Z2453/D2453</f>
        <v>#DIV/0!</v>
      </c>
      <c r="AC2453" s="46"/>
      <c r="AE2453" s="37"/>
    </row>
    <row r="2454" spans="1:31" s="36" customFormat="1" ht="15.6" hidden="1" customHeight="1">
      <c r="A2454" s="85"/>
      <c r="B2454" s="73"/>
      <c r="C2454" s="73"/>
      <c r="D2454" s="73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>
      <c r="A2455" s="71"/>
      <c r="B2455" s="86"/>
      <c r="C2455" s="86"/>
      <c r="D2455" s="86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>
      <c r="A2456" s="57" t="s">
        <v>134</v>
      </c>
      <c r="B2456" s="87"/>
      <c r="C2456" s="87"/>
      <c r="D2456" s="87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22.7" hidden="1" customHeight="1">
      <c r="A2457" s="40" t="s">
        <v>34</v>
      </c>
      <c r="B2457" s="34">
        <f>[1]consoCURRENT!E51447</f>
        <v>0</v>
      </c>
      <c r="C2457" s="34">
        <f>[1]consoCURRENT!F51447</f>
        <v>0</v>
      </c>
      <c r="D2457" s="34">
        <f>[1]consoCURRENT!G51447</f>
        <v>0</v>
      </c>
      <c r="E2457" s="34">
        <f>[1]consoCURRENT!H51447</f>
        <v>0</v>
      </c>
      <c r="F2457" s="34">
        <f>[1]consoCURRENT!I51447</f>
        <v>0</v>
      </c>
      <c r="G2457" s="34">
        <f>[1]consoCURRENT!J51447</f>
        <v>0</v>
      </c>
      <c r="H2457" s="34">
        <f>[1]consoCURRENT!K51447</f>
        <v>0</v>
      </c>
      <c r="I2457" s="34">
        <f>[1]consoCURRENT!L51447</f>
        <v>0</v>
      </c>
      <c r="J2457" s="34">
        <f>[1]consoCURRENT!M51447</f>
        <v>0</v>
      </c>
      <c r="K2457" s="34">
        <f>[1]consoCURRENT!N51447</f>
        <v>0</v>
      </c>
      <c r="L2457" s="34">
        <f>[1]consoCURRENT!O51447</f>
        <v>0</v>
      </c>
      <c r="M2457" s="34">
        <f>[1]consoCURRENT!P51447</f>
        <v>0</v>
      </c>
      <c r="N2457" s="34">
        <f>[1]consoCURRENT!Q51447</f>
        <v>0</v>
      </c>
      <c r="O2457" s="34">
        <f>[1]consoCURRENT!R51447</f>
        <v>0</v>
      </c>
      <c r="P2457" s="34">
        <f>[1]consoCURRENT!S51447</f>
        <v>0</v>
      </c>
      <c r="Q2457" s="34">
        <f>[1]consoCURRENT!T51447</f>
        <v>0</v>
      </c>
      <c r="R2457" s="34">
        <f>[1]consoCURRENT!U51447</f>
        <v>0</v>
      </c>
      <c r="S2457" s="34">
        <f>[1]consoCURRENT!V51447</f>
        <v>0</v>
      </c>
      <c r="T2457" s="34">
        <f>[1]consoCURRENT!W51447</f>
        <v>0</v>
      </c>
      <c r="U2457" s="34">
        <f>[1]consoCURRENT!X51447</f>
        <v>0</v>
      </c>
      <c r="V2457" s="34">
        <f>[1]consoCURRENT!Y51447</f>
        <v>0</v>
      </c>
      <c r="W2457" s="34">
        <f>[1]consoCURRENT!Z51447</f>
        <v>0</v>
      </c>
      <c r="X2457" s="34">
        <f>[1]consoCURRENT!AA51447</f>
        <v>0</v>
      </c>
      <c r="Y2457" s="34">
        <f>[1]consoCURRENT!AB51447</f>
        <v>0</v>
      </c>
      <c r="Z2457" s="34">
        <f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22.35" hidden="1" customHeight="1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>SUM(M2458:Y2458)</f>
        <v>0</v>
      </c>
      <c r="AA2458" s="34">
        <f>D2458-Z2458</f>
        <v>0</v>
      </c>
      <c r="AB2458" s="41"/>
      <c r="AC2458" s="35"/>
      <c r="AE2458" s="37"/>
    </row>
    <row r="2459" spans="1:31" s="36" customFormat="1" ht="19.350000000000001" hidden="1" customHeight="1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>SUM(M2459:Y2459)</f>
        <v>0</v>
      </c>
      <c r="AA2459" s="34">
        <f>D2459-Z2459</f>
        <v>0</v>
      </c>
      <c r="AB2459" s="41"/>
      <c r="AC2459" s="35"/>
      <c r="AE2459" s="37"/>
    </row>
    <row r="2460" spans="1:31" s="36" customFormat="1" ht="20.85" hidden="1" customHeight="1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>SUM(M2460:Y2460)</f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>
      <c r="A2461" s="42" t="s">
        <v>38</v>
      </c>
      <c r="B2461" s="43">
        <f t="shared" ref="B2461:AA2461" si="550">SUM(B2457:B2460)</f>
        <v>0</v>
      </c>
      <c r="C2461" s="43">
        <f t="shared" si="550"/>
        <v>0</v>
      </c>
      <c r="D2461" s="43">
        <f t="shared" si="550"/>
        <v>0</v>
      </c>
      <c r="E2461" s="43">
        <f t="shared" si="550"/>
        <v>0</v>
      </c>
      <c r="F2461" s="43">
        <f t="shared" si="550"/>
        <v>0</v>
      </c>
      <c r="G2461" s="43">
        <f t="shared" si="550"/>
        <v>0</v>
      </c>
      <c r="H2461" s="43">
        <f t="shared" si="550"/>
        <v>0</v>
      </c>
      <c r="I2461" s="43">
        <f t="shared" si="550"/>
        <v>0</v>
      </c>
      <c r="J2461" s="43">
        <f t="shared" si="550"/>
        <v>0</v>
      </c>
      <c r="K2461" s="43">
        <f t="shared" si="550"/>
        <v>0</v>
      </c>
      <c r="L2461" s="43">
        <f t="shared" si="550"/>
        <v>0</v>
      </c>
      <c r="M2461" s="43">
        <f t="shared" si="550"/>
        <v>0</v>
      </c>
      <c r="N2461" s="43">
        <f t="shared" si="550"/>
        <v>0</v>
      </c>
      <c r="O2461" s="43">
        <f t="shared" si="550"/>
        <v>0</v>
      </c>
      <c r="P2461" s="43">
        <f t="shared" si="550"/>
        <v>0</v>
      </c>
      <c r="Q2461" s="43">
        <f t="shared" si="550"/>
        <v>0</v>
      </c>
      <c r="R2461" s="43">
        <f t="shared" si="550"/>
        <v>0</v>
      </c>
      <c r="S2461" s="43">
        <f t="shared" si="550"/>
        <v>0</v>
      </c>
      <c r="T2461" s="43">
        <f t="shared" si="550"/>
        <v>0</v>
      </c>
      <c r="U2461" s="43">
        <f t="shared" si="550"/>
        <v>0</v>
      </c>
      <c r="V2461" s="43">
        <f t="shared" si="550"/>
        <v>0</v>
      </c>
      <c r="W2461" s="43">
        <f t="shared" si="550"/>
        <v>0</v>
      </c>
      <c r="X2461" s="43">
        <f t="shared" si="550"/>
        <v>0</v>
      </c>
      <c r="Y2461" s="43">
        <f t="shared" si="550"/>
        <v>0</v>
      </c>
      <c r="Z2461" s="43">
        <f t="shared" si="550"/>
        <v>0</v>
      </c>
      <c r="AA2461" s="43">
        <f t="shared" si="550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21.2" hidden="1" customHeight="1">
      <c r="A2463" s="42" t="s">
        <v>40</v>
      </c>
      <c r="B2463" s="43">
        <f t="shared" ref="B2463:AA2463" si="551">B2462+B2461</f>
        <v>0</v>
      </c>
      <c r="C2463" s="43">
        <f t="shared" si="551"/>
        <v>0</v>
      </c>
      <c r="D2463" s="43">
        <f t="shared" si="551"/>
        <v>0</v>
      </c>
      <c r="E2463" s="43">
        <f t="shared" si="551"/>
        <v>0</v>
      </c>
      <c r="F2463" s="43">
        <f t="shared" si="551"/>
        <v>0</v>
      </c>
      <c r="G2463" s="43">
        <f t="shared" si="551"/>
        <v>0</v>
      </c>
      <c r="H2463" s="43">
        <f t="shared" si="551"/>
        <v>0</v>
      </c>
      <c r="I2463" s="43">
        <f t="shared" si="551"/>
        <v>0</v>
      </c>
      <c r="J2463" s="43">
        <f t="shared" si="551"/>
        <v>0</v>
      </c>
      <c r="K2463" s="43">
        <f t="shared" si="551"/>
        <v>0</v>
      </c>
      <c r="L2463" s="43">
        <f t="shared" si="551"/>
        <v>0</v>
      </c>
      <c r="M2463" s="43">
        <f t="shared" si="551"/>
        <v>0</v>
      </c>
      <c r="N2463" s="43">
        <f t="shared" si="551"/>
        <v>0</v>
      </c>
      <c r="O2463" s="43">
        <f t="shared" si="551"/>
        <v>0</v>
      </c>
      <c r="P2463" s="43">
        <f t="shared" si="551"/>
        <v>0</v>
      </c>
      <c r="Q2463" s="43">
        <f t="shared" si="551"/>
        <v>0</v>
      </c>
      <c r="R2463" s="43">
        <f t="shared" si="551"/>
        <v>0</v>
      </c>
      <c r="S2463" s="43">
        <f t="shared" si="551"/>
        <v>0</v>
      </c>
      <c r="T2463" s="43">
        <f t="shared" si="551"/>
        <v>0</v>
      </c>
      <c r="U2463" s="43">
        <f t="shared" si="551"/>
        <v>0</v>
      </c>
      <c r="V2463" s="43">
        <f t="shared" si="551"/>
        <v>0</v>
      </c>
      <c r="W2463" s="43">
        <f t="shared" si="551"/>
        <v>0</v>
      </c>
      <c r="X2463" s="43">
        <f t="shared" si="551"/>
        <v>0</v>
      </c>
      <c r="Y2463" s="43">
        <f t="shared" si="551"/>
        <v>0</v>
      </c>
      <c r="Z2463" s="43">
        <f t="shared" si="551"/>
        <v>0</v>
      </c>
      <c r="AA2463" s="43">
        <f t="shared" si="551"/>
        <v>0</v>
      </c>
      <c r="AB2463" s="44" t="e">
        <f>Z2463/D2463</f>
        <v>#DIV/0!</v>
      </c>
      <c r="AC2463" s="46"/>
      <c r="AE2463" s="37">
        <f>'[2]cmf-others-co'!$K$277</f>
        <v>241093.33</v>
      </c>
    </row>
    <row r="2464" spans="1:31" s="36" customFormat="1" ht="15.6" hidden="1" customHeight="1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>
      <c r="A2466" s="88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8.600000000000001" hidden="1" customHeight="1">
      <c r="A2467" s="40" t="s">
        <v>34</v>
      </c>
      <c r="B2467" s="34">
        <f>[1]consoCURRENT!E51506</f>
        <v>0</v>
      </c>
      <c r="C2467" s="34">
        <f>[1]consoCURRENT!F51506</f>
        <v>0</v>
      </c>
      <c r="D2467" s="34">
        <f>[1]consoCURRENT!G51506</f>
        <v>0</v>
      </c>
      <c r="E2467" s="34">
        <f>[1]consoCURRENT!H51506</f>
        <v>0</v>
      </c>
      <c r="F2467" s="34">
        <f>[1]consoCURRENT!I51506</f>
        <v>0</v>
      </c>
      <c r="G2467" s="34">
        <f>[1]consoCURRENT!J51506</f>
        <v>0</v>
      </c>
      <c r="H2467" s="34">
        <f>[1]consoCURRENT!K51506</f>
        <v>0</v>
      </c>
      <c r="I2467" s="34">
        <f>[1]consoCURRENT!L51506</f>
        <v>0</v>
      </c>
      <c r="J2467" s="34">
        <f>[1]consoCURRENT!M51506</f>
        <v>0</v>
      </c>
      <c r="K2467" s="34">
        <f>[1]consoCURRENT!N51506</f>
        <v>0</v>
      </c>
      <c r="L2467" s="34">
        <f>[1]consoCURRENT!O51506</f>
        <v>0</v>
      </c>
      <c r="M2467" s="34">
        <f>[1]consoCURRENT!P51506</f>
        <v>0</v>
      </c>
      <c r="N2467" s="34">
        <f>[1]consoCURRENT!Q51506</f>
        <v>0</v>
      </c>
      <c r="O2467" s="34">
        <f>[1]consoCURRENT!R51506</f>
        <v>0</v>
      </c>
      <c r="P2467" s="34">
        <f>[1]consoCURRENT!S51506</f>
        <v>0</v>
      </c>
      <c r="Q2467" s="34">
        <f>[1]consoCURRENT!T51506</f>
        <v>0</v>
      </c>
      <c r="R2467" s="34">
        <f>[1]consoCURRENT!U51506</f>
        <v>0</v>
      </c>
      <c r="S2467" s="34">
        <f>[1]consoCURRENT!V51506</f>
        <v>0</v>
      </c>
      <c r="T2467" s="34">
        <f>[1]consoCURRENT!W51506</f>
        <v>0</v>
      </c>
      <c r="U2467" s="34">
        <f>[1]consoCURRENT!X51506</f>
        <v>0</v>
      </c>
      <c r="V2467" s="34">
        <f>[1]consoCURRENT!Y51506</f>
        <v>0</v>
      </c>
      <c r="W2467" s="34">
        <f>[1]consoCURRENT!Z51506</f>
        <v>0</v>
      </c>
      <c r="X2467" s="34">
        <f>[1]consoCURRENT!AA51506</f>
        <v>0</v>
      </c>
      <c r="Y2467" s="34">
        <f>[1]consoCURRENT!AB51506</f>
        <v>0</v>
      </c>
      <c r="Z2467" s="34">
        <f>SUM(M2467:Y2467)</f>
        <v>0</v>
      </c>
      <c r="AA2467" s="34">
        <f>D2467-Z2467</f>
        <v>0</v>
      </c>
      <c r="AB2467" s="41" t="e">
        <f>Z2467/D2467</f>
        <v>#DIV/0!</v>
      </c>
      <c r="AC2467" s="35"/>
      <c r="AE2467" s="37"/>
    </row>
    <row r="2468" spans="1:31" s="36" customFormat="1" ht="20.100000000000001" hidden="1" customHeight="1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>SUM(M2468:Y2468)</f>
        <v>0</v>
      </c>
      <c r="AA2468" s="34">
        <f>D2468-Z2468</f>
        <v>0</v>
      </c>
      <c r="AB2468" s="41"/>
      <c r="AC2468" s="35"/>
      <c r="AE2468" s="37"/>
    </row>
    <row r="2469" spans="1:31" s="36" customFormat="1" ht="20.100000000000001" hidden="1" customHeight="1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>SUM(M2469:Y2469)</f>
        <v>0</v>
      </c>
      <c r="AA2469" s="34">
        <f>D2469-Z2469</f>
        <v>0</v>
      </c>
      <c r="AB2469" s="41"/>
      <c r="AC2469" s="35"/>
      <c r="AE2469" s="37"/>
    </row>
    <row r="2470" spans="1:31" s="36" customFormat="1" ht="15" hidden="1" customHeight="1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>SUM(M2470:Y2470)</f>
        <v>0</v>
      </c>
      <c r="AA2470" s="34">
        <f>D2470-Z2470</f>
        <v>0</v>
      </c>
      <c r="AB2470" s="41"/>
      <c r="AC2470" s="35"/>
      <c r="AE2470" s="37"/>
    </row>
    <row r="2471" spans="1:31" s="36" customFormat="1" ht="15.6" hidden="1" customHeight="1">
      <c r="A2471" s="42" t="s">
        <v>38</v>
      </c>
      <c r="B2471" s="43">
        <f t="shared" ref="B2471:AA2471" si="552">SUM(B2467:B2470)</f>
        <v>0</v>
      </c>
      <c r="C2471" s="43">
        <f t="shared" si="552"/>
        <v>0</v>
      </c>
      <c r="D2471" s="43">
        <f t="shared" si="552"/>
        <v>0</v>
      </c>
      <c r="E2471" s="43">
        <f t="shared" si="552"/>
        <v>0</v>
      </c>
      <c r="F2471" s="43">
        <f t="shared" si="552"/>
        <v>0</v>
      </c>
      <c r="G2471" s="43">
        <f t="shared" si="552"/>
        <v>0</v>
      </c>
      <c r="H2471" s="43">
        <f t="shared" si="552"/>
        <v>0</v>
      </c>
      <c r="I2471" s="43">
        <f t="shared" si="552"/>
        <v>0</v>
      </c>
      <c r="J2471" s="43">
        <f t="shared" si="552"/>
        <v>0</v>
      </c>
      <c r="K2471" s="43">
        <f t="shared" si="552"/>
        <v>0</v>
      </c>
      <c r="L2471" s="43">
        <f t="shared" si="552"/>
        <v>0</v>
      </c>
      <c r="M2471" s="43">
        <f t="shared" si="552"/>
        <v>0</v>
      </c>
      <c r="N2471" s="43">
        <f t="shared" si="552"/>
        <v>0</v>
      </c>
      <c r="O2471" s="43">
        <f t="shared" si="552"/>
        <v>0</v>
      </c>
      <c r="P2471" s="43">
        <f t="shared" si="552"/>
        <v>0</v>
      </c>
      <c r="Q2471" s="43">
        <f t="shared" si="552"/>
        <v>0</v>
      </c>
      <c r="R2471" s="43">
        <f t="shared" si="552"/>
        <v>0</v>
      </c>
      <c r="S2471" s="43">
        <f t="shared" si="552"/>
        <v>0</v>
      </c>
      <c r="T2471" s="43">
        <f t="shared" si="552"/>
        <v>0</v>
      </c>
      <c r="U2471" s="43">
        <f t="shared" si="552"/>
        <v>0</v>
      </c>
      <c r="V2471" s="43">
        <f t="shared" si="552"/>
        <v>0</v>
      </c>
      <c r="W2471" s="43">
        <f t="shared" si="552"/>
        <v>0</v>
      </c>
      <c r="X2471" s="43">
        <f t="shared" si="552"/>
        <v>0</v>
      </c>
      <c r="Y2471" s="43">
        <f t="shared" si="552"/>
        <v>0</v>
      </c>
      <c r="Z2471" s="43">
        <f t="shared" si="552"/>
        <v>0</v>
      </c>
      <c r="AA2471" s="43">
        <f t="shared" si="552"/>
        <v>0</v>
      </c>
      <c r="AB2471" s="44" t="e">
        <f>Z2471/D2471</f>
        <v>#DIV/0!</v>
      </c>
      <c r="AC2471" s="35"/>
      <c r="AE2471" s="37"/>
    </row>
    <row r="2472" spans="1:31" s="36" customFormat="1" ht="15.6" hidden="1" customHeight="1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>SUM(M2472:Y2472)</f>
        <v>0</v>
      </c>
      <c r="AA2472" s="34">
        <f>D2472-Z2472</f>
        <v>0</v>
      </c>
      <c r="AB2472" s="41"/>
      <c r="AC2472" s="35"/>
      <c r="AE2472" s="37"/>
    </row>
    <row r="2473" spans="1:31" s="36" customFormat="1" ht="28.5" hidden="1" customHeight="1">
      <c r="A2473" s="42" t="s">
        <v>40</v>
      </c>
      <c r="B2473" s="43">
        <f t="shared" ref="B2473:AA2473" si="553">B2472+B2471</f>
        <v>0</v>
      </c>
      <c r="C2473" s="43">
        <f t="shared" si="553"/>
        <v>0</v>
      </c>
      <c r="D2473" s="43">
        <f t="shared" si="553"/>
        <v>0</v>
      </c>
      <c r="E2473" s="43">
        <f t="shared" si="553"/>
        <v>0</v>
      </c>
      <c r="F2473" s="43">
        <f t="shared" si="553"/>
        <v>0</v>
      </c>
      <c r="G2473" s="43">
        <f t="shared" si="553"/>
        <v>0</v>
      </c>
      <c r="H2473" s="43">
        <f t="shared" si="553"/>
        <v>0</v>
      </c>
      <c r="I2473" s="43">
        <f t="shared" si="553"/>
        <v>0</v>
      </c>
      <c r="J2473" s="43">
        <f t="shared" si="553"/>
        <v>0</v>
      </c>
      <c r="K2473" s="43">
        <f t="shared" si="553"/>
        <v>0</v>
      </c>
      <c r="L2473" s="43">
        <f t="shared" si="553"/>
        <v>0</v>
      </c>
      <c r="M2473" s="43">
        <f t="shared" si="553"/>
        <v>0</v>
      </c>
      <c r="N2473" s="43">
        <f t="shared" si="553"/>
        <v>0</v>
      </c>
      <c r="O2473" s="43">
        <f t="shared" si="553"/>
        <v>0</v>
      </c>
      <c r="P2473" s="43">
        <f t="shared" si="553"/>
        <v>0</v>
      </c>
      <c r="Q2473" s="43">
        <f t="shared" si="553"/>
        <v>0</v>
      </c>
      <c r="R2473" s="43">
        <f t="shared" si="553"/>
        <v>0</v>
      </c>
      <c r="S2473" s="43">
        <f t="shared" si="553"/>
        <v>0</v>
      </c>
      <c r="T2473" s="43">
        <f t="shared" si="553"/>
        <v>0</v>
      </c>
      <c r="U2473" s="43">
        <f t="shared" si="553"/>
        <v>0</v>
      </c>
      <c r="V2473" s="43">
        <f t="shared" si="553"/>
        <v>0</v>
      </c>
      <c r="W2473" s="43">
        <f t="shared" si="553"/>
        <v>0</v>
      </c>
      <c r="X2473" s="43">
        <f t="shared" si="553"/>
        <v>0</v>
      </c>
      <c r="Y2473" s="43">
        <f t="shared" si="553"/>
        <v>0</v>
      </c>
      <c r="Z2473" s="43">
        <f t="shared" si="553"/>
        <v>0</v>
      </c>
      <c r="AA2473" s="43">
        <f t="shared" si="553"/>
        <v>0</v>
      </c>
      <c r="AB2473" s="44" t="e">
        <f>Z2473/D2473</f>
        <v>#DIV/0!</v>
      </c>
      <c r="AC2473" s="46"/>
      <c r="AE2473" s="37">
        <f>[1]SSL!Q42</f>
        <v>0</v>
      </c>
    </row>
    <row r="2474" spans="1:31" s="36" customFormat="1" ht="15.6" hidden="1" customHeight="1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>
      <c r="A2476" s="50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>
      <c r="A2477" s="40" t="s">
        <v>34</v>
      </c>
      <c r="B2477" s="34">
        <f>[1]consoCURRENT!E51565</f>
        <v>0</v>
      </c>
      <c r="C2477" s="34">
        <f>[1]consoCURRENT!F51565</f>
        <v>0</v>
      </c>
      <c r="D2477" s="34">
        <f>[1]consoCURRENT!G51565</f>
        <v>0</v>
      </c>
      <c r="E2477" s="34">
        <f>[1]consoCURRENT!H51565</f>
        <v>0</v>
      </c>
      <c r="F2477" s="34">
        <f>[1]consoCURRENT!I51565</f>
        <v>0</v>
      </c>
      <c r="G2477" s="34">
        <f>[1]consoCURRENT!J51565</f>
        <v>0</v>
      </c>
      <c r="H2477" s="34">
        <f>[1]consoCURRENT!K51565</f>
        <v>0</v>
      </c>
      <c r="I2477" s="34">
        <f>[1]consoCURRENT!L51565</f>
        <v>0</v>
      </c>
      <c r="J2477" s="34">
        <f>[1]consoCURRENT!M51565</f>
        <v>0</v>
      </c>
      <c r="K2477" s="34">
        <f>[1]consoCURRENT!N51565</f>
        <v>0</v>
      </c>
      <c r="L2477" s="34">
        <f>[1]consoCURRENT!O51565</f>
        <v>0</v>
      </c>
      <c r="M2477" s="34">
        <f>[1]consoCURRENT!P51565</f>
        <v>0</v>
      </c>
      <c r="N2477" s="34">
        <f>[1]consoCURRENT!Q51565</f>
        <v>0</v>
      </c>
      <c r="O2477" s="34">
        <f>[1]consoCURRENT!R51565</f>
        <v>0</v>
      </c>
      <c r="P2477" s="34">
        <f>[1]consoCURRENT!S51565</f>
        <v>0</v>
      </c>
      <c r="Q2477" s="34">
        <f>[1]consoCURRENT!T51565</f>
        <v>0</v>
      </c>
      <c r="R2477" s="34">
        <f>[1]consoCURRENT!U51565</f>
        <v>0</v>
      </c>
      <c r="S2477" s="34">
        <f>[1]consoCURRENT!V51565</f>
        <v>0</v>
      </c>
      <c r="T2477" s="34">
        <f>[1]consoCURRENT!W51565</f>
        <v>0</v>
      </c>
      <c r="U2477" s="34">
        <f>[1]consoCURRENT!X51565</f>
        <v>0</v>
      </c>
      <c r="V2477" s="34">
        <f>[1]consoCURRENT!Y51565</f>
        <v>0</v>
      </c>
      <c r="W2477" s="34">
        <f>[1]consoCURRENT!Z51565</f>
        <v>0</v>
      </c>
      <c r="X2477" s="34">
        <f>[1]consoCURRENT!AA51565</f>
        <v>0</v>
      </c>
      <c r="Y2477" s="34">
        <f>[1]consoCURRENT!AB51565</f>
        <v>0</v>
      </c>
      <c r="Z2477" s="34">
        <f>SUM(M2477:Y2477)</f>
        <v>0</v>
      </c>
      <c r="AA2477" s="34">
        <f>D2477-Z2477</f>
        <v>0</v>
      </c>
      <c r="AB2477" s="41" t="e">
        <f>Z2477/D2477</f>
        <v>#DIV/0!</v>
      </c>
      <c r="AC2477" s="35"/>
      <c r="AE2477" s="37"/>
    </row>
    <row r="2478" spans="1:31" s="36" customFormat="1" ht="15.6" hidden="1" customHeight="1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>SUM(M2478:Y2478)</f>
        <v>0</v>
      </c>
      <c r="AA2478" s="34">
        <f>D2478-Z2478</f>
        <v>0</v>
      </c>
      <c r="AB2478" s="41"/>
      <c r="AC2478" s="35"/>
      <c r="AE2478" s="37"/>
    </row>
    <row r="2479" spans="1:31" s="36" customFormat="1" ht="15.6" hidden="1" customHeight="1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>SUM(M2479:Y2479)</f>
        <v>0</v>
      </c>
      <c r="AA2479" s="34">
        <f>D2479-Z2479</f>
        <v>0</v>
      </c>
      <c r="AB2479" s="41"/>
      <c r="AC2479" s="35"/>
      <c r="AE2479" s="37"/>
    </row>
    <row r="2480" spans="1:31" s="36" customFormat="1" ht="15.6" hidden="1" customHeight="1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>SUM(M2480:Y2480)</f>
        <v>0</v>
      </c>
      <c r="AA2480" s="34">
        <f>D2480-Z2480</f>
        <v>0</v>
      </c>
      <c r="AB2480" s="41"/>
      <c r="AC2480" s="35"/>
      <c r="AE2480" s="37"/>
    </row>
    <row r="2481" spans="1:31" s="36" customFormat="1" ht="15.6" hidden="1" customHeight="1">
      <c r="A2481" s="42" t="s">
        <v>38</v>
      </c>
      <c r="B2481" s="43">
        <f t="shared" ref="B2481:AA2481" si="554">SUM(B2477:B2480)</f>
        <v>0</v>
      </c>
      <c r="C2481" s="43">
        <f t="shared" si="554"/>
        <v>0</v>
      </c>
      <c r="D2481" s="43">
        <f t="shared" si="554"/>
        <v>0</v>
      </c>
      <c r="E2481" s="43">
        <f t="shared" si="554"/>
        <v>0</v>
      </c>
      <c r="F2481" s="43">
        <f t="shared" si="554"/>
        <v>0</v>
      </c>
      <c r="G2481" s="43">
        <f t="shared" si="554"/>
        <v>0</v>
      </c>
      <c r="H2481" s="43">
        <f t="shared" si="554"/>
        <v>0</v>
      </c>
      <c r="I2481" s="43">
        <f t="shared" si="554"/>
        <v>0</v>
      </c>
      <c r="J2481" s="43">
        <f t="shared" si="554"/>
        <v>0</v>
      </c>
      <c r="K2481" s="43">
        <f t="shared" si="554"/>
        <v>0</v>
      </c>
      <c r="L2481" s="43">
        <f t="shared" si="554"/>
        <v>0</v>
      </c>
      <c r="M2481" s="43">
        <f t="shared" si="554"/>
        <v>0</v>
      </c>
      <c r="N2481" s="43">
        <f t="shared" si="554"/>
        <v>0</v>
      </c>
      <c r="O2481" s="43">
        <f t="shared" si="554"/>
        <v>0</v>
      </c>
      <c r="P2481" s="43">
        <f t="shared" si="554"/>
        <v>0</v>
      </c>
      <c r="Q2481" s="43">
        <f t="shared" si="554"/>
        <v>0</v>
      </c>
      <c r="R2481" s="43">
        <f t="shared" si="554"/>
        <v>0</v>
      </c>
      <c r="S2481" s="43">
        <f t="shared" si="554"/>
        <v>0</v>
      </c>
      <c r="T2481" s="43">
        <f t="shared" si="554"/>
        <v>0</v>
      </c>
      <c r="U2481" s="43">
        <f t="shared" si="554"/>
        <v>0</v>
      </c>
      <c r="V2481" s="43">
        <f t="shared" si="554"/>
        <v>0</v>
      </c>
      <c r="W2481" s="43">
        <f t="shared" si="554"/>
        <v>0</v>
      </c>
      <c r="X2481" s="43">
        <f t="shared" si="554"/>
        <v>0</v>
      </c>
      <c r="Y2481" s="43">
        <f t="shared" si="554"/>
        <v>0</v>
      </c>
      <c r="Z2481" s="43">
        <f t="shared" si="554"/>
        <v>0</v>
      </c>
      <c r="AA2481" s="43">
        <f t="shared" si="554"/>
        <v>0</v>
      </c>
      <c r="AB2481" s="44" t="e">
        <f>Z2481/D2481</f>
        <v>#DIV/0!</v>
      </c>
      <c r="AC2481" s="35"/>
      <c r="AE2481" s="37"/>
    </row>
    <row r="2482" spans="1:31" s="36" customFormat="1" ht="15.6" hidden="1" customHeight="1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>SUM(M2482:Y2482)</f>
        <v>0</v>
      </c>
      <c r="AA2482" s="34">
        <f>D2482-Z2482</f>
        <v>0</v>
      </c>
      <c r="AB2482" s="41"/>
      <c r="AC2482" s="35"/>
      <c r="AE2482" s="37"/>
    </row>
    <row r="2483" spans="1:31" s="36" customFormat="1" ht="15.6" hidden="1" customHeight="1">
      <c r="A2483" s="42" t="s">
        <v>40</v>
      </c>
      <c r="B2483" s="43">
        <f t="shared" ref="B2483:AA2483" si="555">B2482+B2481</f>
        <v>0</v>
      </c>
      <c r="C2483" s="43">
        <f t="shared" si="555"/>
        <v>0</v>
      </c>
      <c r="D2483" s="43">
        <f t="shared" si="555"/>
        <v>0</v>
      </c>
      <c r="E2483" s="43">
        <f t="shared" si="555"/>
        <v>0</v>
      </c>
      <c r="F2483" s="43">
        <f t="shared" si="555"/>
        <v>0</v>
      </c>
      <c r="G2483" s="43">
        <f t="shared" si="555"/>
        <v>0</v>
      </c>
      <c r="H2483" s="43">
        <f t="shared" si="555"/>
        <v>0</v>
      </c>
      <c r="I2483" s="43">
        <f t="shared" si="555"/>
        <v>0</v>
      </c>
      <c r="J2483" s="43">
        <f t="shared" si="555"/>
        <v>0</v>
      </c>
      <c r="K2483" s="43">
        <f t="shared" si="555"/>
        <v>0</v>
      </c>
      <c r="L2483" s="43">
        <f t="shared" si="555"/>
        <v>0</v>
      </c>
      <c r="M2483" s="43">
        <f t="shared" si="555"/>
        <v>0</v>
      </c>
      <c r="N2483" s="43">
        <f t="shared" si="555"/>
        <v>0</v>
      </c>
      <c r="O2483" s="43">
        <f t="shared" si="555"/>
        <v>0</v>
      </c>
      <c r="P2483" s="43">
        <f t="shared" si="555"/>
        <v>0</v>
      </c>
      <c r="Q2483" s="43">
        <f t="shared" si="555"/>
        <v>0</v>
      </c>
      <c r="R2483" s="43">
        <f t="shared" si="555"/>
        <v>0</v>
      </c>
      <c r="S2483" s="43">
        <f t="shared" si="555"/>
        <v>0</v>
      </c>
      <c r="T2483" s="43">
        <f t="shared" si="555"/>
        <v>0</v>
      </c>
      <c r="U2483" s="43">
        <f t="shared" si="555"/>
        <v>0</v>
      </c>
      <c r="V2483" s="43">
        <f t="shared" si="555"/>
        <v>0</v>
      </c>
      <c r="W2483" s="43">
        <f t="shared" si="555"/>
        <v>0</v>
      </c>
      <c r="X2483" s="43">
        <f t="shared" si="555"/>
        <v>0</v>
      </c>
      <c r="Y2483" s="43">
        <f t="shared" si="555"/>
        <v>0</v>
      </c>
      <c r="Z2483" s="43">
        <f t="shared" si="555"/>
        <v>0</v>
      </c>
      <c r="AA2483" s="43">
        <f t="shared" si="555"/>
        <v>0</v>
      </c>
      <c r="AB2483" s="44" t="e">
        <f>Z2483/D2483</f>
        <v>#DIV/0!</v>
      </c>
      <c r="AC2483" s="46"/>
      <c r="AE2483" s="37"/>
    </row>
    <row r="2484" spans="1:31" s="36" customFormat="1" ht="15.6" hidden="1" customHeight="1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>
      <c r="A2486" s="71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>
      <c r="A2487" s="40" t="s">
        <v>34</v>
      </c>
      <c r="B2487" s="34">
        <f>[1]consoCURRENT!E51624</f>
        <v>0</v>
      </c>
      <c r="C2487" s="34">
        <f>[1]consoCURRENT!F51624</f>
        <v>0</v>
      </c>
      <c r="D2487" s="34">
        <f>[1]consoCURRENT!G51624</f>
        <v>0</v>
      </c>
      <c r="E2487" s="34">
        <f>[1]consoCURRENT!H51624</f>
        <v>0</v>
      </c>
      <c r="F2487" s="34">
        <f>[1]consoCURRENT!I51624</f>
        <v>0</v>
      </c>
      <c r="G2487" s="34">
        <f>[1]consoCURRENT!J51624</f>
        <v>0</v>
      </c>
      <c r="H2487" s="34">
        <f>[1]consoCURRENT!K51624</f>
        <v>0</v>
      </c>
      <c r="I2487" s="34">
        <f>[1]consoCURRENT!L51624</f>
        <v>0</v>
      </c>
      <c r="J2487" s="34">
        <f>[1]consoCURRENT!M51624</f>
        <v>0</v>
      </c>
      <c r="K2487" s="34">
        <f>[1]consoCURRENT!N51624</f>
        <v>0</v>
      </c>
      <c r="L2487" s="34">
        <f>[1]consoCURRENT!O51624</f>
        <v>0</v>
      </c>
      <c r="M2487" s="34">
        <f>[1]consoCURRENT!P51624</f>
        <v>0</v>
      </c>
      <c r="N2487" s="34">
        <f>[1]consoCURRENT!Q51624</f>
        <v>0</v>
      </c>
      <c r="O2487" s="34">
        <f>[1]consoCURRENT!R51624</f>
        <v>0</v>
      </c>
      <c r="P2487" s="34">
        <f>[1]consoCURRENT!S51624</f>
        <v>0</v>
      </c>
      <c r="Q2487" s="34">
        <f>[1]consoCURRENT!T51624</f>
        <v>0</v>
      </c>
      <c r="R2487" s="34">
        <f>[1]consoCURRENT!U51624</f>
        <v>0</v>
      </c>
      <c r="S2487" s="34">
        <f>[1]consoCURRENT!V51624</f>
        <v>0</v>
      </c>
      <c r="T2487" s="34">
        <f>[1]consoCURRENT!W51624</f>
        <v>0</v>
      </c>
      <c r="U2487" s="34">
        <f>[1]consoCURRENT!X51624</f>
        <v>0</v>
      </c>
      <c r="V2487" s="34">
        <f>[1]consoCURRENT!Y51624</f>
        <v>0</v>
      </c>
      <c r="W2487" s="34">
        <f>[1]consoCURRENT!Z51624</f>
        <v>0</v>
      </c>
      <c r="X2487" s="34">
        <f>[1]consoCURRENT!AA51624</f>
        <v>0</v>
      </c>
      <c r="Y2487" s="34">
        <f>[1]consoCURRENT!AB51624</f>
        <v>0</v>
      </c>
      <c r="Z2487" s="34">
        <f>[1]consoCURRENT!AC51624</f>
        <v>0</v>
      </c>
      <c r="AA2487" s="34">
        <f>D2487-Z2487</f>
        <v>0</v>
      </c>
      <c r="AB2487" s="41" t="e">
        <f t="shared" ref="AB2487:AB2493" si="556">Z2487/D2487</f>
        <v>#DIV/0!</v>
      </c>
      <c r="AC2487" s="35"/>
      <c r="AE2487" s="37"/>
    </row>
    <row r="2488" spans="1:31" s="36" customFormat="1" ht="15.6" hidden="1" customHeight="1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>SUM(M2488:Y2488)</f>
        <v>0</v>
      </c>
      <c r="AA2488" s="34">
        <f>D2488-Z2488</f>
        <v>0</v>
      </c>
      <c r="AB2488" s="41" t="e">
        <f t="shared" si="556"/>
        <v>#DIV/0!</v>
      </c>
      <c r="AC2488" s="35"/>
      <c r="AE2488" s="37"/>
    </row>
    <row r="2489" spans="1:31" s="36" customFormat="1" ht="15.6" hidden="1" customHeight="1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>SUM(M2489:Y2489)</f>
        <v>0</v>
      </c>
      <c r="AA2489" s="34">
        <f>D2489-Z2489</f>
        <v>0</v>
      </c>
      <c r="AB2489" s="41" t="e">
        <f t="shared" si="556"/>
        <v>#DIV/0!</v>
      </c>
      <c r="AC2489" s="35"/>
      <c r="AE2489" s="37"/>
    </row>
    <row r="2490" spans="1:31" s="36" customFormat="1" ht="15.6" hidden="1" customHeight="1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>SUM(M2490:Y2490)</f>
        <v>0</v>
      </c>
      <c r="AA2490" s="34">
        <f>D2490-Z2490</f>
        <v>0</v>
      </c>
      <c r="AB2490" s="41" t="e">
        <f t="shared" si="556"/>
        <v>#DIV/0!</v>
      </c>
      <c r="AC2490" s="35"/>
      <c r="AE2490" s="37"/>
    </row>
    <row r="2491" spans="1:31" s="36" customFormat="1" ht="15.6" hidden="1" customHeight="1">
      <c r="A2491" s="42" t="s">
        <v>38</v>
      </c>
      <c r="B2491" s="43">
        <f t="shared" ref="B2491:AA2491" si="557">SUM(B2487:B2490)</f>
        <v>0</v>
      </c>
      <c r="C2491" s="43">
        <f t="shared" si="557"/>
        <v>0</v>
      </c>
      <c r="D2491" s="43">
        <f t="shared" si="557"/>
        <v>0</v>
      </c>
      <c r="E2491" s="43">
        <f t="shared" si="557"/>
        <v>0</v>
      </c>
      <c r="F2491" s="43">
        <f t="shared" si="557"/>
        <v>0</v>
      </c>
      <c r="G2491" s="43">
        <f t="shared" si="557"/>
        <v>0</v>
      </c>
      <c r="H2491" s="43">
        <f t="shared" si="557"/>
        <v>0</v>
      </c>
      <c r="I2491" s="43">
        <f t="shared" si="557"/>
        <v>0</v>
      </c>
      <c r="J2491" s="43">
        <f t="shared" si="557"/>
        <v>0</v>
      </c>
      <c r="K2491" s="43">
        <f t="shared" si="557"/>
        <v>0</v>
      </c>
      <c r="L2491" s="43">
        <f t="shared" si="557"/>
        <v>0</v>
      </c>
      <c r="M2491" s="43">
        <f t="shared" si="557"/>
        <v>0</v>
      </c>
      <c r="N2491" s="43">
        <f t="shared" si="557"/>
        <v>0</v>
      </c>
      <c r="O2491" s="43">
        <f t="shared" si="557"/>
        <v>0</v>
      </c>
      <c r="P2491" s="43">
        <f t="shared" si="557"/>
        <v>0</v>
      </c>
      <c r="Q2491" s="43">
        <f t="shared" si="557"/>
        <v>0</v>
      </c>
      <c r="R2491" s="43">
        <f t="shared" si="557"/>
        <v>0</v>
      </c>
      <c r="S2491" s="43">
        <f t="shared" si="557"/>
        <v>0</v>
      </c>
      <c r="T2491" s="43">
        <f t="shared" si="557"/>
        <v>0</v>
      </c>
      <c r="U2491" s="43">
        <f t="shared" si="557"/>
        <v>0</v>
      </c>
      <c r="V2491" s="43">
        <f t="shared" si="557"/>
        <v>0</v>
      </c>
      <c r="W2491" s="43">
        <f t="shared" si="557"/>
        <v>0</v>
      </c>
      <c r="X2491" s="43">
        <f t="shared" si="557"/>
        <v>0</v>
      </c>
      <c r="Y2491" s="43">
        <f t="shared" si="557"/>
        <v>0</v>
      </c>
      <c r="Z2491" s="43">
        <f t="shared" si="557"/>
        <v>0</v>
      </c>
      <c r="AA2491" s="43">
        <f t="shared" si="557"/>
        <v>0</v>
      </c>
      <c r="AB2491" s="44" t="e">
        <f t="shared" si="556"/>
        <v>#DIV/0!</v>
      </c>
      <c r="AC2491" s="35"/>
      <c r="AE2491" s="37"/>
    </row>
    <row r="2492" spans="1:31" s="36" customFormat="1" ht="15.6" hidden="1" customHeight="1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>SUM(M2492:Y2492)</f>
        <v>0</v>
      </c>
      <c r="AA2492" s="34">
        <f>D2492-Z2492</f>
        <v>0</v>
      </c>
      <c r="AB2492" s="41" t="e">
        <f t="shared" si="556"/>
        <v>#DIV/0!</v>
      </c>
      <c r="AC2492" s="35"/>
      <c r="AE2492" s="37"/>
    </row>
    <row r="2493" spans="1:31" s="36" customFormat="1" ht="15.6" hidden="1" customHeight="1">
      <c r="A2493" s="42" t="s">
        <v>40</v>
      </c>
      <c r="B2493" s="43">
        <f t="shared" ref="B2493:AA2493" si="558">B2492+B2491</f>
        <v>0</v>
      </c>
      <c r="C2493" s="43">
        <f t="shared" si="558"/>
        <v>0</v>
      </c>
      <c r="D2493" s="43">
        <f t="shared" si="558"/>
        <v>0</v>
      </c>
      <c r="E2493" s="43">
        <f t="shared" si="558"/>
        <v>0</v>
      </c>
      <c r="F2493" s="43">
        <f t="shared" si="558"/>
        <v>0</v>
      </c>
      <c r="G2493" s="43">
        <f t="shared" si="558"/>
        <v>0</v>
      </c>
      <c r="H2493" s="43">
        <f t="shared" si="558"/>
        <v>0</v>
      </c>
      <c r="I2493" s="43">
        <f t="shared" si="558"/>
        <v>0</v>
      </c>
      <c r="J2493" s="43">
        <f t="shared" si="558"/>
        <v>0</v>
      </c>
      <c r="K2493" s="43">
        <f t="shared" si="558"/>
        <v>0</v>
      </c>
      <c r="L2493" s="43">
        <f t="shared" si="558"/>
        <v>0</v>
      </c>
      <c r="M2493" s="43">
        <f t="shared" si="558"/>
        <v>0</v>
      </c>
      <c r="N2493" s="43">
        <f t="shared" si="558"/>
        <v>0</v>
      </c>
      <c r="O2493" s="43">
        <f t="shared" si="558"/>
        <v>0</v>
      </c>
      <c r="P2493" s="43">
        <f t="shared" si="558"/>
        <v>0</v>
      </c>
      <c r="Q2493" s="43">
        <f t="shared" si="558"/>
        <v>0</v>
      </c>
      <c r="R2493" s="43">
        <f t="shared" si="558"/>
        <v>0</v>
      </c>
      <c r="S2493" s="43">
        <f t="shared" si="558"/>
        <v>0</v>
      </c>
      <c r="T2493" s="43">
        <f t="shared" si="558"/>
        <v>0</v>
      </c>
      <c r="U2493" s="43">
        <f t="shared" si="558"/>
        <v>0</v>
      </c>
      <c r="V2493" s="43">
        <f t="shared" si="558"/>
        <v>0</v>
      </c>
      <c r="W2493" s="43">
        <f t="shared" si="558"/>
        <v>0</v>
      </c>
      <c r="X2493" s="43">
        <f t="shared" si="558"/>
        <v>0</v>
      </c>
      <c r="Y2493" s="43">
        <f t="shared" si="558"/>
        <v>0</v>
      </c>
      <c r="Z2493" s="43">
        <f t="shared" si="558"/>
        <v>0</v>
      </c>
      <c r="AA2493" s="43">
        <f t="shared" si="558"/>
        <v>0</v>
      </c>
      <c r="AB2493" s="44" t="e">
        <f t="shared" si="556"/>
        <v>#DIV/0!</v>
      </c>
      <c r="AC2493" s="46"/>
      <c r="AE2493" s="37"/>
    </row>
    <row r="2494" spans="1:31" s="36" customFormat="1" ht="15.6" hidden="1" customHeight="1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>
      <c r="A2496" s="57" t="s">
        <v>138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>
      <c r="A2497" s="40" t="s">
        <v>34</v>
      </c>
      <c r="B2497" s="34">
        <f>[1]consoCURRENT!E51683</f>
        <v>0</v>
      </c>
      <c r="C2497" s="34">
        <f>[1]consoCURRENT!F51683</f>
        <v>0</v>
      </c>
      <c r="D2497" s="34">
        <f>[1]consoCURRENT!G51683</f>
        <v>0</v>
      </c>
      <c r="E2497" s="34">
        <f>[1]consoCURRENT!H51683</f>
        <v>0</v>
      </c>
      <c r="F2497" s="34">
        <f>[1]consoCURRENT!I51683</f>
        <v>0</v>
      </c>
      <c r="G2497" s="34">
        <f>[1]consoCURRENT!J51683</f>
        <v>0</v>
      </c>
      <c r="H2497" s="34">
        <f>[1]consoCURRENT!K51683</f>
        <v>0</v>
      </c>
      <c r="I2497" s="34">
        <f>[1]consoCURRENT!L51683</f>
        <v>0</v>
      </c>
      <c r="J2497" s="34">
        <f>[1]consoCURRENT!M51683</f>
        <v>0</v>
      </c>
      <c r="K2497" s="34">
        <f>[1]consoCURRENT!N51683</f>
        <v>0</v>
      </c>
      <c r="L2497" s="34">
        <f>[1]consoCURRENT!O51683</f>
        <v>0</v>
      </c>
      <c r="M2497" s="34">
        <f>[1]consoCURRENT!P51683</f>
        <v>0</v>
      </c>
      <c r="N2497" s="34">
        <f>[1]consoCURRENT!Q51683</f>
        <v>0</v>
      </c>
      <c r="O2497" s="34">
        <f>[1]consoCURRENT!R51683</f>
        <v>0</v>
      </c>
      <c r="P2497" s="34">
        <f>[1]consoCURRENT!S51683</f>
        <v>0</v>
      </c>
      <c r="Q2497" s="34">
        <f>[1]consoCURRENT!T51683</f>
        <v>0</v>
      </c>
      <c r="R2497" s="34">
        <f>[1]consoCURRENT!U51683</f>
        <v>0</v>
      </c>
      <c r="S2497" s="34">
        <f>[1]consoCURRENT!V51683</f>
        <v>0</v>
      </c>
      <c r="T2497" s="34">
        <f>[1]consoCURRENT!W51683</f>
        <v>0</v>
      </c>
      <c r="U2497" s="34">
        <f>[1]consoCURRENT!X51683</f>
        <v>0</v>
      </c>
      <c r="V2497" s="34">
        <f>[1]consoCURRENT!Y51683</f>
        <v>0</v>
      </c>
      <c r="W2497" s="34">
        <f>[1]consoCURRENT!Z51683</f>
        <v>0</v>
      </c>
      <c r="X2497" s="34">
        <f>[1]consoCURRENT!AA51683</f>
        <v>0</v>
      </c>
      <c r="Y2497" s="34">
        <f>[1]consoCURRENT!AB51683</f>
        <v>0</v>
      </c>
      <c r="Z2497" s="34">
        <f>SUM(M2497:Y2497)</f>
        <v>0</v>
      </c>
      <c r="AA2497" s="34">
        <f>D2497-Z2497</f>
        <v>0</v>
      </c>
      <c r="AB2497" s="41" t="e">
        <f t="shared" ref="AB2497:AB2503" si="559">Z2497/D2497</f>
        <v>#DIV/0!</v>
      </c>
      <c r="AC2497" s="35"/>
      <c r="AE2497" s="37"/>
    </row>
    <row r="2498" spans="1:31" s="36" customFormat="1" ht="15.6" hidden="1" customHeight="1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>SUM(M2498:Y2498)</f>
        <v>0</v>
      </c>
      <c r="AA2498" s="34">
        <f>D2498-Z2498</f>
        <v>0</v>
      </c>
      <c r="AB2498" s="41" t="e">
        <f t="shared" si="559"/>
        <v>#DIV/0!</v>
      </c>
      <c r="AC2498" s="35"/>
      <c r="AE2498" s="37"/>
    </row>
    <row r="2499" spans="1:31" s="36" customFormat="1" ht="15.6" hidden="1" customHeight="1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>SUM(M2499:Y2499)</f>
        <v>0</v>
      </c>
      <c r="AA2499" s="34">
        <f>D2499-Z2499</f>
        <v>0</v>
      </c>
      <c r="AB2499" s="41" t="e">
        <f t="shared" si="559"/>
        <v>#DIV/0!</v>
      </c>
      <c r="AC2499" s="35"/>
      <c r="AE2499" s="37"/>
    </row>
    <row r="2500" spans="1:31" s="36" customFormat="1" ht="15.6" hidden="1" customHeight="1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>SUM(M2500:Y2500)</f>
        <v>0</v>
      </c>
      <c r="AA2500" s="34">
        <f>D2500-Z2500</f>
        <v>0</v>
      </c>
      <c r="AB2500" s="41" t="e">
        <f t="shared" si="559"/>
        <v>#DIV/0!</v>
      </c>
      <c r="AC2500" s="35"/>
      <c r="AE2500" s="37"/>
    </row>
    <row r="2501" spans="1:31" s="36" customFormat="1" ht="15.6" hidden="1" customHeight="1">
      <c r="A2501" s="42" t="s">
        <v>38</v>
      </c>
      <c r="B2501" s="43">
        <f t="shared" ref="B2501:AA2501" si="560">SUM(B2497:B2500)</f>
        <v>0</v>
      </c>
      <c r="C2501" s="43">
        <f t="shared" si="560"/>
        <v>0</v>
      </c>
      <c r="D2501" s="43">
        <f t="shared" si="560"/>
        <v>0</v>
      </c>
      <c r="E2501" s="43">
        <f t="shared" si="560"/>
        <v>0</v>
      </c>
      <c r="F2501" s="43">
        <f t="shared" si="560"/>
        <v>0</v>
      </c>
      <c r="G2501" s="43">
        <f t="shared" si="560"/>
        <v>0</v>
      </c>
      <c r="H2501" s="43">
        <f t="shared" si="560"/>
        <v>0</v>
      </c>
      <c r="I2501" s="43">
        <f t="shared" si="560"/>
        <v>0</v>
      </c>
      <c r="J2501" s="43">
        <f t="shared" si="560"/>
        <v>0</v>
      </c>
      <c r="K2501" s="43">
        <f t="shared" si="560"/>
        <v>0</v>
      </c>
      <c r="L2501" s="43">
        <f t="shared" si="560"/>
        <v>0</v>
      </c>
      <c r="M2501" s="43">
        <f t="shared" si="560"/>
        <v>0</v>
      </c>
      <c r="N2501" s="43">
        <f t="shared" si="560"/>
        <v>0</v>
      </c>
      <c r="O2501" s="43">
        <f t="shared" si="560"/>
        <v>0</v>
      </c>
      <c r="P2501" s="43">
        <f t="shared" si="560"/>
        <v>0</v>
      </c>
      <c r="Q2501" s="43">
        <f t="shared" si="560"/>
        <v>0</v>
      </c>
      <c r="R2501" s="43">
        <f t="shared" si="560"/>
        <v>0</v>
      </c>
      <c r="S2501" s="43">
        <f t="shared" si="560"/>
        <v>0</v>
      </c>
      <c r="T2501" s="43">
        <f t="shared" si="560"/>
        <v>0</v>
      </c>
      <c r="U2501" s="43">
        <f t="shared" si="560"/>
        <v>0</v>
      </c>
      <c r="V2501" s="43">
        <f t="shared" si="560"/>
        <v>0</v>
      </c>
      <c r="W2501" s="43">
        <f t="shared" si="560"/>
        <v>0</v>
      </c>
      <c r="X2501" s="43">
        <f t="shared" si="560"/>
        <v>0</v>
      </c>
      <c r="Y2501" s="43">
        <f t="shared" si="560"/>
        <v>0</v>
      </c>
      <c r="Z2501" s="43">
        <f t="shared" si="560"/>
        <v>0</v>
      </c>
      <c r="AA2501" s="43">
        <f t="shared" si="560"/>
        <v>0</v>
      </c>
      <c r="AB2501" s="44" t="e">
        <f t="shared" si="559"/>
        <v>#DIV/0!</v>
      </c>
      <c r="AC2501" s="35"/>
      <c r="AE2501" s="37"/>
    </row>
    <row r="2502" spans="1:31" s="36" customFormat="1" ht="15.6" hidden="1" customHeight="1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>SUM(M2502:Y2502)</f>
        <v>0</v>
      </c>
      <c r="AA2502" s="34">
        <f>D2502-Z2502</f>
        <v>0</v>
      </c>
      <c r="AB2502" s="41" t="e">
        <f t="shared" si="559"/>
        <v>#DIV/0!</v>
      </c>
      <c r="AC2502" s="35"/>
      <c r="AE2502" s="37"/>
    </row>
    <row r="2503" spans="1:31" s="36" customFormat="1" ht="15.6" hidden="1" customHeight="1">
      <c r="A2503" s="42" t="s">
        <v>40</v>
      </c>
      <c r="B2503" s="43">
        <f t="shared" ref="B2503:AA2503" si="561">B2502+B2501</f>
        <v>0</v>
      </c>
      <c r="C2503" s="43">
        <f t="shared" si="561"/>
        <v>0</v>
      </c>
      <c r="D2503" s="43">
        <f t="shared" si="561"/>
        <v>0</v>
      </c>
      <c r="E2503" s="43">
        <f t="shared" si="561"/>
        <v>0</v>
      </c>
      <c r="F2503" s="43">
        <f t="shared" si="561"/>
        <v>0</v>
      </c>
      <c r="G2503" s="43">
        <f t="shared" si="561"/>
        <v>0</v>
      </c>
      <c r="H2503" s="43">
        <f t="shared" si="561"/>
        <v>0</v>
      </c>
      <c r="I2503" s="43">
        <f t="shared" si="561"/>
        <v>0</v>
      </c>
      <c r="J2503" s="43">
        <f t="shared" si="561"/>
        <v>0</v>
      </c>
      <c r="K2503" s="43">
        <f t="shared" si="561"/>
        <v>0</v>
      </c>
      <c r="L2503" s="43">
        <f t="shared" si="561"/>
        <v>0</v>
      </c>
      <c r="M2503" s="43">
        <f t="shared" si="561"/>
        <v>0</v>
      </c>
      <c r="N2503" s="43">
        <f t="shared" si="561"/>
        <v>0</v>
      </c>
      <c r="O2503" s="43">
        <f t="shared" si="561"/>
        <v>0</v>
      </c>
      <c r="P2503" s="43">
        <f t="shared" si="561"/>
        <v>0</v>
      </c>
      <c r="Q2503" s="43">
        <f t="shared" si="561"/>
        <v>0</v>
      </c>
      <c r="R2503" s="43">
        <f t="shared" si="561"/>
        <v>0</v>
      </c>
      <c r="S2503" s="43">
        <f t="shared" si="561"/>
        <v>0</v>
      </c>
      <c r="T2503" s="43">
        <f t="shared" si="561"/>
        <v>0</v>
      </c>
      <c r="U2503" s="43">
        <f t="shared" si="561"/>
        <v>0</v>
      </c>
      <c r="V2503" s="43">
        <f t="shared" si="561"/>
        <v>0</v>
      </c>
      <c r="W2503" s="43">
        <f t="shared" si="561"/>
        <v>0</v>
      </c>
      <c r="X2503" s="43">
        <f t="shared" si="561"/>
        <v>0</v>
      </c>
      <c r="Y2503" s="43">
        <f t="shared" si="561"/>
        <v>0</v>
      </c>
      <c r="Z2503" s="43">
        <f t="shared" si="561"/>
        <v>0</v>
      </c>
      <c r="AA2503" s="43">
        <f t="shared" si="561"/>
        <v>0</v>
      </c>
      <c r="AB2503" s="44" t="e">
        <f t="shared" si="559"/>
        <v>#DIV/0!</v>
      </c>
      <c r="AC2503" s="46"/>
      <c r="AE2503" s="37"/>
    </row>
    <row r="2504" spans="1:31" s="36" customFormat="1" ht="15.6" hidden="1" customHeight="1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>
      <c r="A2506" s="50" t="s">
        <v>139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562">Z2507/D2507</f>
        <v>#DIV/0!</v>
      </c>
      <c r="AC2507" s="35"/>
      <c r="AE2507" s="37"/>
    </row>
    <row r="2508" spans="1:31" s="36" customFormat="1" ht="15.6" hidden="1" customHeight="1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>SUM(M2508:Y2508)</f>
        <v>0</v>
      </c>
      <c r="AA2508" s="34">
        <f>D2508-Z2508</f>
        <v>0</v>
      </c>
      <c r="AB2508" s="41" t="e">
        <f t="shared" si="562"/>
        <v>#DIV/0!</v>
      </c>
      <c r="AC2508" s="35"/>
      <c r="AE2508" s="37"/>
    </row>
    <row r="2509" spans="1:31" s="36" customFormat="1" ht="15.6" hidden="1" customHeight="1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>SUM(M2509:Y2509)</f>
        <v>0</v>
      </c>
      <c r="AA2509" s="34">
        <f>D2509-Z2509</f>
        <v>0</v>
      </c>
      <c r="AB2509" s="41" t="e">
        <f t="shared" si="562"/>
        <v>#DIV/0!</v>
      </c>
      <c r="AC2509" s="35"/>
      <c r="AE2509" s="37"/>
    </row>
    <row r="2510" spans="1:31" s="36" customFormat="1" ht="15.6" hidden="1" customHeight="1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>SUM(M2510:Y2510)</f>
        <v>0</v>
      </c>
      <c r="AA2510" s="34">
        <f>D2510-Z2510</f>
        <v>0</v>
      </c>
      <c r="AB2510" s="41" t="e">
        <f t="shared" si="562"/>
        <v>#DIV/0!</v>
      </c>
      <c r="AC2510" s="35"/>
      <c r="AE2510" s="37"/>
    </row>
    <row r="2511" spans="1:31" s="36" customFormat="1" ht="15.6" hidden="1" customHeight="1">
      <c r="A2511" s="42" t="s">
        <v>38</v>
      </c>
      <c r="B2511" s="43">
        <f t="shared" ref="B2511:AA2511" si="563">SUM(B2507:B2510)</f>
        <v>0</v>
      </c>
      <c r="C2511" s="43">
        <f t="shared" si="563"/>
        <v>0</v>
      </c>
      <c r="D2511" s="43">
        <f t="shared" si="563"/>
        <v>0</v>
      </c>
      <c r="E2511" s="43">
        <f t="shared" si="563"/>
        <v>0</v>
      </c>
      <c r="F2511" s="43">
        <f t="shared" si="563"/>
        <v>0</v>
      </c>
      <c r="G2511" s="43">
        <f t="shared" si="563"/>
        <v>0</v>
      </c>
      <c r="H2511" s="43">
        <f t="shared" si="563"/>
        <v>0</v>
      </c>
      <c r="I2511" s="43">
        <f t="shared" si="563"/>
        <v>0</v>
      </c>
      <c r="J2511" s="43">
        <f t="shared" si="563"/>
        <v>0</v>
      </c>
      <c r="K2511" s="43">
        <f t="shared" si="563"/>
        <v>0</v>
      </c>
      <c r="L2511" s="43">
        <f t="shared" si="563"/>
        <v>0</v>
      </c>
      <c r="M2511" s="43">
        <f t="shared" si="563"/>
        <v>0</v>
      </c>
      <c r="N2511" s="43">
        <f t="shared" si="563"/>
        <v>0</v>
      </c>
      <c r="O2511" s="43">
        <f t="shared" si="563"/>
        <v>0</v>
      </c>
      <c r="P2511" s="43">
        <f t="shared" si="563"/>
        <v>0</v>
      </c>
      <c r="Q2511" s="43">
        <f t="shared" si="563"/>
        <v>0</v>
      </c>
      <c r="R2511" s="43">
        <f t="shared" si="563"/>
        <v>0</v>
      </c>
      <c r="S2511" s="43">
        <f t="shared" si="563"/>
        <v>0</v>
      </c>
      <c r="T2511" s="43">
        <f t="shared" si="563"/>
        <v>0</v>
      </c>
      <c r="U2511" s="43">
        <f t="shared" si="563"/>
        <v>0</v>
      </c>
      <c r="V2511" s="43">
        <f t="shared" si="563"/>
        <v>0</v>
      </c>
      <c r="W2511" s="43">
        <f t="shared" si="563"/>
        <v>0</v>
      </c>
      <c r="X2511" s="43">
        <f t="shared" si="563"/>
        <v>0</v>
      </c>
      <c r="Y2511" s="43">
        <f t="shared" si="563"/>
        <v>0</v>
      </c>
      <c r="Z2511" s="43">
        <f t="shared" si="563"/>
        <v>0</v>
      </c>
      <c r="AA2511" s="43">
        <f t="shared" si="563"/>
        <v>0</v>
      </c>
      <c r="AB2511" s="44" t="e">
        <f t="shared" si="562"/>
        <v>#DIV/0!</v>
      </c>
      <c r="AC2511" s="35"/>
      <c r="AE2511" s="37"/>
    </row>
    <row r="2512" spans="1:31" s="36" customFormat="1" ht="15.6" hidden="1" customHeight="1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>SUM(M2512:Y2512)</f>
        <v>0</v>
      </c>
      <c r="AA2512" s="34">
        <f>D2512-Z2512</f>
        <v>0</v>
      </c>
      <c r="AB2512" s="41" t="e">
        <f t="shared" si="562"/>
        <v>#DIV/0!</v>
      </c>
      <c r="AC2512" s="35"/>
      <c r="AE2512" s="37"/>
    </row>
    <row r="2513" spans="1:31" s="36" customFormat="1" ht="15.6" hidden="1" customHeight="1">
      <c r="A2513" s="42" t="s">
        <v>40</v>
      </c>
      <c r="B2513" s="43">
        <f t="shared" ref="B2513:AA2513" si="564">B2512+B2511</f>
        <v>0</v>
      </c>
      <c r="C2513" s="43">
        <f t="shared" si="564"/>
        <v>0</v>
      </c>
      <c r="D2513" s="43">
        <f t="shared" si="564"/>
        <v>0</v>
      </c>
      <c r="E2513" s="43">
        <f t="shared" si="564"/>
        <v>0</v>
      </c>
      <c r="F2513" s="43">
        <f t="shared" si="564"/>
        <v>0</v>
      </c>
      <c r="G2513" s="43">
        <f t="shared" si="564"/>
        <v>0</v>
      </c>
      <c r="H2513" s="43">
        <f t="shared" si="564"/>
        <v>0</v>
      </c>
      <c r="I2513" s="43">
        <f t="shared" si="564"/>
        <v>0</v>
      </c>
      <c r="J2513" s="43">
        <f t="shared" si="564"/>
        <v>0</v>
      </c>
      <c r="K2513" s="43">
        <f t="shared" si="564"/>
        <v>0</v>
      </c>
      <c r="L2513" s="43">
        <f t="shared" si="564"/>
        <v>0</v>
      </c>
      <c r="M2513" s="43">
        <f t="shared" si="564"/>
        <v>0</v>
      </c>
      <c r="N2513" s="43">
        <f t="shared" si="564"/>
        <v>0</v>
      </c>
      <c r="O2513" s="43">
        <f t="shared" si="564"/>
        <v>0</v>
      </c>
      <c r="P2513" s="43">
        <f t="shared" si="564"/>
        <v>0</v>
      </c>
      <c r="Q2513" s="43">
        <f t="shared" si="564"/>
        <v>0</v>
      </c>
      <c r="R2513" s="43">
        <f t="shared" si="564"/>
        <v>0</v>
      </c>
      <c r="S2513" s="43">
        <f t="shared" si="564"/>
        <v>0</v>
      </c>
      <c r="T2513" s="43">
        <f t="shared" si="564"/>
        <v>0</v>
      </c>
      <c r="U2513" s="43">
        <f t="shared" si="564"/>
        <v>0</v>
      </c>
      <c r="V2513" s="43">
        <f t="shared" si="564"/>
        <v>0</v>
      </c>
      <c r="W2513" s="43">
        <f t="shared" si="564"/>
        <v>0</v>
      </c>
      <c r="X2513" s="43">
        <f t="shared" si="564"/>
        <v>0</v>
      </c>
      <c r="Y2513" s="43">
        <f t="shared" si="564"/>
        <v>0</v>
      </c>
      <c r="Z2513" s="43">
        <f t="shared" si="564"/>
        <v>0</v>
      </c>
      <c r="AA2513" s="43">
        <f t="shared" si="564"/>
        <v>0</v>
      </c>
      <c r="AB2513" s="44" t="e">
        <f t="shared" si="562"/>
        <v>#DIV/0!</v>
      </c>
      <c r="AC2513" s="46"/>
      <c r="AE2513" s="37"/>
    </row>
    <row r="2514" spans="1:31" s="36" customFormat="1" ht="15.6" hidden="1" customHeight="1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>
      <c r="A2516" s="50" t="s">
        <v>139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565">Z2517/D2517</f>
        <v>#DIV/0!</v>
      </c>
      <c r="AC2517" s="35"/>
      <c r="AE2517" s="37"/>
    </row>
    <row r="2518" spans="1:31" s="36" customFormat="1" ht="15.6" hidden="1" customHeight="1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>SUM(M2518:Y2518)</f>
        <v>0</v>
      </c>
      <c r="AA2518" s="34">
        <f>D2518-Z2518</f>
        <v>0</v>
      </c>
      <c r="AB2518" s="41" t="e">
        <f t="shared" si="565"/>
        <v>#DIV/0!</v>
      </c>
      <c r="AC2518" s="35"/>
      <c r="AE2518" s="37"/>
    </row>
    <row r="2519" spans="1:31" s="36" customFormat="1" ht="15.6" hidden="1" customHeight="1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>SUM(M2519:Y2519)</f>
        <v>0</v>
      </c>
      <c r="AA2519" s="34">
        <f>D2519-Z2519</f>
        <v>0</v>
      </c>
      <c r="AB2519" s="41" t="e">
        <f t="shared" si="565"/>
        <v>#DIV/0!</v>
      </c>
      <c r="AC2519" s="35"/>
      <c r="AE2519" s="37"/>
    </row>
    <row r="2520" spans="1:31" s="36" customFormat="1" ht="15.6" hidden="1" customHeight="1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>SUM(M2520:Y2520)</f>
        <v>0</v>
      </c>
      <c r="AA2520" s="34">
        <f>D2520-Z2520</f>
        <v>0</v>
      </c>
      <c r="AB2520" s="41" t="e">
        <f t="shared" si="565"/>
        <v>#DIV/0!</v>
      </c>
      <c r="AC2520" s="35"/>
      <c r="AE2520" s="37"/>
    </row>
    <row r="2521" spans="1:31" s="36" customFormat="1" ht="15.6" hidden="1" customHeight="1">
      <c r="A2521" s="42" t="s">
        <v>38</v>
      </c>
      <c r="B2521" s="43">
        <f t="shared" ref="B2521:AA2521" si="566">SUM(B2517:B2520)</f>
        <v>0</v>
      </c>
      <c r="C2521" s="43">
        <f t="shared" si="566"/>
        <v>0</v>
      </c>
      <c r="D2521" s="43">
        <f t="shared" si="566"/>
        <v>0</v>
      </c>
      <c r="E2521" s="43">
        <f t="shared" si="566"/>
        <v>0</v>
      </c>
      <c r="F2521" s="43">
        <f t="shared" si="566"/>
        <v>0</v>
      </c>
      <c r="G2521" s="43">
        <f t="shared" si="566"/>
        <v>0</v>
      </c>
      <c r="H2521" s="43">
        <f t="shared" si="566"/>
        <v>0</v>
      </c>
      <c r="I2521" s="43">
        <f t="shared" si="566"/>
        <v>0</v>
      </c>
      <c r="J2521" s="43">
        <f t="shared" si="566"/>
        <v>0</v>
      </c>
      <c r="K2521" s="43">
        <f t="shared" si="566"/>
        <v>0</v>
      </c>
      <c r="L2521" s="43">
        <f t="shared" si="566"/>
        <v>0</v>
      </c>
      <c r="M2521" s="43">
        <f t="shared" si="566"/>
        <v>0</v>
      </c>
      <c r="N2521" s="43">
        <f t="shared" si="566"/>
        <v>0</v>
      </c>
      <c r="O2521" s="43">
        <f t="shared" si="566"/>
        <v>0</v>
      </c>
      <c r="P2521" s="43">
        <f t="shared" si="566"/>
        <v>0</v>
      </c>
      <c r="Q2521" s="43">
        <f t="shared" si="566"/>
        <v>0</v>
      </c>
      <c r="R2521" s="43">
        <f t="shared" si="566"/>
        <v>0</v>
      </c>
      <c r="S2521" s="43">
        <f t="shared" si="566"/>
        <v>0</v>
      </c>
      <c r="T2521" s="43">
        <f t="shared" si="566"/>
        <v>0</v>
      </c>
      <c r="U2521" s="43">
        <f t="shared" si="566"/>
        <v>0</v>
      </c>
      <c r="V2521" s="43">
        <f t="shared" si="566"/>
        <v>0</v>
      </c>
      <c r="W2521" s="43">
        <f t="shared" si="566"/>
        <v>0</v>
      </c>
      <c r="X2521" s="43">
        <f t="shared" si="566"/>
        <v>0</v>
      </c>
      <c r="Y2521" s="43">
        <f t="shared" si="566"/>
        <v>0</v>
      </c>
      <c r="Z2521" s="43">
        <f t="shared" si="566"/>
        <v>0</v>
      </c>
      <c r="AA2521" s="43">
        <f t="shared" si="566"/>
        <v>0</v>
      </c>
      <c r="AB2521" s="44" t="e">
        <f t="shared" si="565"/>
        <v>#DIV/0!</v>
      </c>
      <c r="AC2521" s="35"/>
      <c r="AE2521" s="37"/>
    </row>
    <row r="2522" spans="1:31" s="36" customFormat="1" ht="15.6" hidden="1" customHeight="1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>SUM(M2522:Y2522)</f>
        <v>0</v>
      </c>
      <c r="AA2522" s="34">
        <f>D2522-Z2522</f>
        <v>0</v>
      </c>
      <c r="AB2522" s="41" t="e">
        <f t="shared" si="565"/>
        <v>#DIV/0!</v>
      </c>
      <c r="AC2522" s="35"/>
      <c r="AE2522" s="37"/>
    </row>
    <row r="2523" spans="1:31" s="36" customFormat="1" ht="15.6" hidden="1" customHeight="1">
      <c r="A2523" s="42" t="s">
        <v>40</v>
      </c>
      <c r="B2523" s="43">
        <f t="shared" ref="B2523:AA2523" si="567">B2522+B2521</f>
        <v>0</v>
      </c>
      <c r="C2523" s="43">
        <f t="shared" si="567"/>
        <v>0</v>
      </c>
      <c r="D2523" s="43">
        <f t="shared" si="567"/>
        <v>0</v>
      </c>
      <c r="E2523" s="43">
        <f t="shared" si="567"/>
        <v>0</v>
      </c>
      <c r="F2523" s="43">
        <f t="shared" si="567"/>
        <v>0</v>
      </c>
      <c r="G2523" s="43">
        <f t="shared" si="567"/>
        <v>0</v>
      </c>
      <c r="H2523" s="43">
        <f t="shared" si="567"/>
        <v>0</v>
      </c>
      <c r="I2523" s="43">
        <f t="shared" si="567"/>
        <v>0</v>
      </c>
      <c r="J2523" s="43">
        <f t="shared" si="567"/>
        <v>0</v>
      </c>
      <c r="K2523" s="43">
        <f t="shared" si="567"/>
        <v>0</v>
      </c>
      <c r="L2523" s="43">
        <f t="shared" si="567"/>
        <v>0</v>
      </c>
      <c r="M2523" s="43">
        <f t="shared" si="567"/>
        <v>0</v>
      </c>
      <c r="N2523" s="43">
        <f t="shared" si="567"/>
        <v>0</v>
      </c>
      <c r="O2523" s="43">
        <f t="shared" si="567"/>
        <v>0</v>
      </c>
      <c r="P2523" s="43">
        <f t="shared" si="567"/>
        <v>0</v>
      </c>
      <c r="Q2523" s="43">
        <f t="shared" si="567"/>
        <v>0</v>
      </c>
      <c r="R2523" s="43">
        <f t="shared" si="567"/>
        <v>0</v>
      </c>
      <c r="S2523" s="43">
        <f t="shared" si="567"/>
        <v>0</v>
      </c>
      <c r="T2523" s="43">
        <f t="shared" si="567"/>
        <v>0</v>
      </c>
      <c r="U2523" s="43">
        <f t="shared" si="567"/>
        <v>0</v>
      </c>
      <c r="V2523" s="43">
        <f t="shared" si="567"/>
        <v>0</v>
      </c>
      <c r="W2523" s="43">
        <f t="shared" si="567"/>
        <v>0</v>
      </c>
      <c r="X2523" s="43">
        <f t="shared" si="567"/>
        <v>0</v>
      </c>
      <c r="Y2523" s="43">
        <f t="shared" si="567"/>
        <v>0</v>
      </c>
      <c r="Z2523" s="43">
        <f t="shared" si="567"/>
        <v>0</v>
      </c>
      <c r="AA2523" s="43">
        <f t="shared" si="567"/>
        <v>0</v>
      </c>
      <c r="AB2523" s="44" t="e">
        <f t="shared" si="565"/>
        <v>#DIV/0!</v>
      </c>
      <c r="AC2523" s="46"/>
      <c r="AE2523" s="37"/>
    </row>
    <row r="2524" spans="1:31" s="36" customFormat="1" ht="15.6" hidden="1" customHeight="1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>
      <c r="A2526" s="50" t="s">
        <v>139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.6" hidden="1" customHeight="1">
      <c r="A2527" s="40" t="s">
        <v>34</v>
      </c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>
        <f>SUM(M2527:Y2527)</f>
        <v>0</v>
      </c>
      <c r="AA2527" s="34">
        <f>D2527-Z2527</f>
        <v>0</v>
      </c>
      <c r="AB2527" s="41" t="e">
        <f t="shared" ref="AB2527:AB2533" si="568">Z2527/D2527</f>
        <v>#DIV/0!</v>
      </c>
      <c r="AC2527" s="35"/>
      <c r="AE2527" s="37"/>
    </row>
    <row r="2528" spans="1:31" s="36" customFormat="1" ht="15.6" hidden="1" customHeight="1">
      <c r="A2528" s="40" t="s">
        <v>35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>
        <f>SUM(M2528:Y2528)</f>
        <v>0</v>
      </c>
      <c r="AA2528" s="34">
        <f>D2528-Z2528</f>
        <v>0</v>
      </c>
      <c r="AB2528" s="41" t="e">
        <f t="shared" si="568"/>
        <v>#DIV/0!</v>
      </c>
      <c r="AC2528" s="35"/>
      <c r="AE2528" s="37"/>
    </row>
    <row r="2529" spans="1:31" s="36" customFormat="1" ht="15.6" hidden="1" customHeight="1">
      <c r="A2529" s="40" t="s">
        <v>36</v>
      </c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>
        <f>SUM(M2529:Y2529)</f>
        <v>0</v>
      </c>
      <c r="AA2529" s="34">
        <f>D2529-Z2529</f>
        <v>0</v>
      </c>
      <c r="AB2529" s="41" t="e">
        <f t="shared" si="568"/>
        <v>#DIV/0!</v>
      </c>
      <c r="AC2529" s="35"/>
      <c r="AE2529" s="37"/>
    </row>
    <row r="2530" spans="1:31" s="36" customFormat="1" ht="15.6" hidden="1" customHeight="1">
      <c r="A2530" s="40" t="s">
        <v>37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>SUM(M2530:Y2530)</f>
        <v>0</v>
      </c>
      <c r="AA2530" s="34">
        <f>D2530-Z2530</f>
        <v>0</v>
      </c>
      <c r="AB2530" s="41" t="e">
        <f t="shared" si="568"/>
        <v>#DIV/0!</v>
      </c>
      <c r="AC2530" s="35"/>
      <c r="AE2530" s="37"/>
    </row>
    <row r="2531" spans="1:31" s="36" customFormat="1" ht="15.6" hidden="1" customHeight="1">
      <c r="A2531" s="42" t="s">
        <v>38</v>
      </c>
      <c r="B2531" s="43">
        <f t="shared" ref="B2531:AA2531" si="569">SUM(B2527:B2530)</f>
        <v>0</v>
      </c>
      <c r="C2531" s="43">
        <f t="shared" si="569"/>
        <v>0</v>
      </c>
      <c r="D2531" s="43">
        <f t="shared" si="569"/>
        <v>0</v>
      </c>
      <c r="E2531" s="43">
        <f t="shared" si="569"/>
        <v>0</v>
      </c>
      <c r="F2531" s="43">
        <f t="shared" si="569"/>
        <v>0</v>
      </c>
      <c r="G2531" s="43">
        <f t="shared" si="569"/>
        <v>0</v>
      </c>
      <c r="H2531" s="43">
        <f t="shared" si="569"/>
        <v>0</v>
      </c>
      <c r="I2531" s="43">
        <f t="shared" si="569"/>
        <v>0</v>
      </c>
      <c r="J2531" s="43">
        <f t="shared" si="569"/>
        <v>0</v>
      </c>
      <c r="K2531" s="43">
        <f t="shared" si="569"/>
        <v>0</v>
      </c>
      <c r="L2531" s="43">
        <f t="shared" si="569"/>
        <v>0</v>
      </c>
      <c r="M2531" s="43">
        <f t="shared" si="569"/>
        <v>0</v>
      </c>
      <c r="N2531" s="43">
        <f t="shared" si="569"/>
        <v>0</v>
      </c>
      <c r="O2531" s="43">
        <f t="shared" si="569"/>
        <v>0</v>
      </c>
      <c r="P2531" s="43">
        <f t="shared" si="569"/>
        <v>0</v>
      </c>
      <c r="Q2531" s="43">
        <f t="shared" si="569"/>
        <v>0</v>
      </c>
      <c r="R2531" s="43">
        <f t="shared" si="569"/>
        <v>0</v>
      </c>
      <c r="S2531" s="43">
        <f t="shared" si="569"/>
        <v>0</v>
      </c>
      <c r="T2531" s="43">
        <f t="shared" si="569"/>
        <v>0</v>
      </c>
      <c r="U2531" s="43">
        <f t="shared" si="569"/>
        <v>0</v>
      </c>
      <c r="V2531" s="43">
        <f t="shared" si="569"/>
        <v>0</v>
      </c>
      <c r="W2531" s="43">
        <f t="shared" si="569"/>
        <v>0</v>
      </c>
      <c r="X2531" s="43">
        <f t="shared" si="569"/>
        <v>0</v>
      </c>
      <c r="Y2531" s="43">
        <f t="shared" si="569"/>
        <v>0</v>
      </c>
      <c r="Z2531" s="43">
        <f t="shared" si="569"/>
        <v>0</v>
      </c>
      <c r="AA2531" s="43">
        <f t="shared" si="569"/>
        <v>0</v>
      </c>
      <c r="AB2531" s="44" t="e">
        <f t="shared" si="568"/>
        <v>#DIV/0!</v>
      </c>
      <c r="AC2531" s="35"/>
      <c r="AE2531" s="37"/>
    </row>
    <row r="2532" spans="1:31" s="36" customFormat="1" ht="15.6" hidden="1" customHeight="1">
      <c r="A2532" s="45" t="s">
        <v>39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>SUM(M2532:Y2532)</f>
        <v>0</v>
      </c>
      <c r="AA2532" s="34">
        <f>D2532-Z2532</f>
        <v>0</v>
      </c>
      <c r="AB2532" s="41" t="e">
        <f t="shared" si="568"/>
        <v>#DIV/0!</v>
      </c>
      <c r="AC2532" s="35"/>
      <c r="AE2532" s="37"/>
    </row>
    <row r="2533" spans="1:31" s="36" customFormat="1" ht="15.6" hidden="1" customHeight="1">
      <c r="A2533" s="42" t="s">
        <v>40</v>
      </c>
      <c r="B2533" s="43">
        <f t="shared" ref="B2533:AA2533" si="570">B2532+B2531</f>
        <v>0</v>
      </c>
      <c r="C2533" s="43">
        <f t="shared" si="570"/>
        <v>0</v>
      </c>
      <c r="D2533" s="43">
        <f t="shared" si="570"/>
        <v>0</v>
      </c>
      <c r="E2533" s="43">
        <f t="shared" si="570"/>
        <v>0</v>
      </c>
      <c r="F2533" s="43">
        <f t="shared" si="570"/>
        <v>0</v>
      </c>
      <c r="G2533" s="43">
        <f t="shared" si="570"/>
        <v>0</v>
      </c>
      <c r="H2533" s="43">
        <f t="shared" si="570"/>
        <v>0</v>
      </c>
      <c r="I2533" s="43">
        <f t="shared" si="570"/>
        <v>0</v>
      </c>
      <c r="J2533" s="43">
        <f t="shared" si="570"/>
        <v>0</v>
      </c>
      <c r="K2533" s="43">
        <f t="shared" si="570"/>
        <v>0</v>
      </c>
      <c r="L2533" s="43">
        <f t="shared" si="570"/>
        <v>0</v>
      </c>
      <c r="M2533" s="43">
        <f t="shared" si="570"/>
        <v>0</v>
      </c>
      <c r="N2533" s="43">
        <f t="shared" si="570"/>
        <v>0</v>
      </c>
      <c r="O2533" s="43">
        <f t="shared" si="570"/>
        <v>0</v>
      </c>
      <c r="P2533" s="43">
        <f t="shared" si="570"/>
        <v>0</v>
      </c>
      <c r="Q2533" s="43">
        <f t="shared" si="570"/>
        <v>0</v>
      </c>
      <c r="R2533" s="43">
        <f t="shared" si="570"/>
        <v>0</v>
      </c>
      <c r="S2533" s="43">
        <f t="shared" si="570"/>
        <v>0</v>
      </c>
      <c r="T2533" s="43">
        <f t="shared" si="570"/>
        <v>0</v>
      </c>
      <c r="U2533" s="43">
        <f t="shared" si="570"/>
        <v>0</v>
      </c>
      <c r="V2533" s="43">
        <f t="shared" si="570"/>
        <v>0</v>
      </c>
      <c r="W2533" s="43">
        <f t="shared" si="570"/>
        <v>0</v>
      </c>
      <c r="X2533" s="43">
        <f t="shared" si="570"/>
        <v>0</v>
      </c>
      <c r="Y2533" s="43">
        <f t="shared" si="570"/>
        <v>0</v>
      </c>
      <c r="Z2533" s="43">
        <f t="shared" si="570"/>
        <v>0</v>
      </c>
      <c r="AA2533" s="43">
        <f t="shared" si="570"/>
        <v>0</v>
      </c>
      <c r="AB2533" s="44" t="e">
        <f t="shared" si="568"/>
        <v>#DIV/0!</v>
      </c>
      <c r="AC2533" s="46"/>
      <c r="AE2533" s="37"/>
    </row>
    <row r="2534" spans="1:31" s="36" customFormat="1" ht="15.6" hidden="1" customHeight="1">
      <c r="A2534" s="38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5"/>
      <c r="AE2534" s="37"/>
    </row>
    <row r="2535" spans="1:31" s="36" customFormat="1" ht="15.6" hidden="1" customHeight="1">
      <c r="A2535" s="38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5"/>
      <c r="AE2535" s="37"/>
    </row>
    <row r="2536" spans="1:31" s="36" customFormat="1" ht="15.6" hidden="1" customHeight="1">
      <c r="A2536" s="50" t="s">
        <v>139</v>
      </c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5.6" hidden="1" customHeight="1">
      <c r="A2537" s="40" t="s">
        <v>34</v>
      </c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>
        <f>SUM(M2537:Y2537)</f>
        <v>0</v>
      </c>
      <c r="AA2537" s="34">
        <f>D2537-Z2537</f>
        <v>0</v>
      </c>
      <c r="AB2537" s="41" t="e">
        <f t="shared" ref="AB2537:AB2543" si="571">Z2537/D2537</f>
        <v>#DIV/0!</v>
      </c>
      <c r="AC2537" s="35"/>
      <c r="AE2537" s="37"/>
    </row>
    <row r="2538" spans="1:31" s="36" customFormat="1" ht="15.6" hidden="1" customHeight="1">
      <c r="A2538" s="40" t="s">
        <v>35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>
        <f>SUM(M2538:Y2538)</f>
        <v>0</v>
      </c>
      <c r="AA2538" s="34">
        <f>D2538-Z2538</f>
        <v>0</v>
      </c>
      <c r="AB2538" s="41" t="e">
        <f t="shared" si="571"/>
        <v>#DIV/0!</v>
      </c>
      <c r="AC2538" s="35"/>
      <c r="AE2538" s="37"/>
    </row>
    <row r="2539" spans="1:31" s="36" customFormat="1" ht="15.6" hidden="1" customHeight="1">
      <c r="A2539" s="40" t="s">
        <v>36</v>
      </c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>
        <f>SUM(M2539:Y2539)</f>
        <v>0</v>
      </c>
      <c r="AA2539" s="34">
        <f>D2539-Z2539</f>
        <v>0</v>
      </c>
      <c r="AB2539" s="41" t="e">
        <f t="shared" si="571"/>
        <v>#DIV/0!</v>
      </c>
      <c r="AC2539" s="35"/>
      <c r="AE2539" s="37"/>
    </row>
    <row r="2540" spans="1:31" s="36" customFormat="1" ht="15.6" hidden="1" customHeight="1">
      <c r="A2540" s="40" t="s">
        <v>37</v>
      </c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>
        <f>SUM(M2540:Y2540)</f>
        <v>0</v>
      </c>
      <c r="AA2540" s="34">
        <f>D2540-Z2540</f>
        <v>0</v>
      </c>
      <c r="AB2540" s="41" t="e">
        <f t="shared" si="571"/>
        <v>#DIV/0!</v>
      </c>
      <c r="AC2540" s="35"/>
      <c r="AE2540" s="37"/>
    </row>
    <row r="2541" spans="1:31" s="36" customFormat="1" ht="15.6" hidden="1" customHeight="1">
      <c r="A2541" s="42" t="s">
        <v>38</v>
      </c>
      <c r="B2541" s="43">
        <f t="shared" ref="B2541:AA2541" si="572">SUM(B2537:B2540)</f>
        <v>0</v>
      </c>
      <c r="C2541" s="43">
        <f t="shared" si="572"/>
        <v>0</v>
      </c>
      <c r="D2541" s="43">
        <f t="shared" si="572"/>
        <v>0</v>
      </c>
      <c r="E2541" s="43">
        <f t="shared" si="572"/>
        <v>0</v>
      </c>
      <c r="F2541" s="43">
        <f t="shared" si="572"/>
        <v>0</v>
      </c>
      <c r="G2541" s="43">
        <f t="shared" si="572"/>
        <v>0</v>
      </c>
      <c r="H2541" s="43">
        <f t="shared" si="572"/>
        <v>0</v>
      </c>
      <c r="I2541" s="43">
        <f t="shared" si="572"/>
        <v>0</v>
      </c>
      <c r="J2541" s="43">
        <f t="shared" si="572"/>
        <v>0</v>
      </c>
      <c r="K2541" s="43">
        <f t="shared" si="572"/>
        <v>0</v>
      </c>
      <c r="L2541" s="43">
        <f t="shared" si="572"/>
        <v>0</v>
      </c>
      <c r="M2541" s="43">
        <f t="shared" si="572"/>
        <v>0</v>
      </c>
      <c r="N2541" s="43">
        <f t="shared" si="572"/>
        <v>0</v>
      </c>
      <c r="O2541" s="43">
        <f t="shared" si="572"/>
        <v>0</v>
      </c>
      <c r="P2541" s="43">
        <f t="shared" si="572"/>
        <v>0</v>
      </c>
      <c r="Q2541" s="43">
        <f t="shared" si="572"/>
        <v>0</v>
      </c>
      <c r="R2541" s="43">
        <f t="shared" si="572"/>
        <v>0</v>
      </c>
      <c r="S2541" s="43">
        <f t="shared" si="572"/>
        <v>0</v>
      </c>
      <c r="T2541" s="43">
        <f t="shared" si="572"/>
        <v>0</v>
      </c>
      <c r="U2541" s="43">
        <f t="shared" si="572"/>
        <v>0</v>
      </c>
      <c r="V2541" s="43">
        <f t="shared" si="572"/>
        <v>0</v>
      </c>
      <c r="W2541" s="43">
        <f t="shared" si="572"/>
        <v>0</v>
      </c>
      <c r="X2541" s="43">
        <f t="shared" si="572"/>
        <v>0</v>
      </c>
      <c r="Y2541" s="43">
        <f t="shared" si="572"/>
        <v>0</v>
      </c>
      <c r="Z2541" s="43">
        <f t="shared" si="572"/>
        <v>0</v>
      </c>
      <c r="AA2541" s="43">
        <f t="shared" si="572"/>
        <v>0</v>
      </c>
      <c r="AB2541" s="44" t="e">
        <f t="shared" si="571"/>
        <v>#DIV/0!</v>
      </c>
      <c r="AC2541" s="35"/>
      <c r="AE2541" s="37"/>
    </row>
    <row r="2542" spans="1:31" s="36" customFormat="1" ht="15.6" hidden="1" customHeight="1">
      <c r="A2542" s="45" t="s">
        <v>39</v>
      </c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>
        <f>SUM(M2542:Y2542)</f>
        <v>0</v>
      </c>
      <c r="AA2542" s="34">
        <f>D2542-Z2542</f>
        <v>0</v>
      </c>
      <c r="AB2542" s="41" t="e">
        <f t="shared" si="571"/>
        <v>#DIV/0!</v>
      </c>
      <c r="AC2542" s="35"/>
      <c r="AE2542" s="37"/>
    </row>
    <row r="2543" spans="1:31" s="36" customFormat="1" ht="15.6" hidden="1" customHeight="1">
      <c r="A2543" s="42" t="s">
        <v>40</v>
      </c>
      <c r="B2543" s="43">
        <f t="shared" ref="B2543:AA2543" si="573">B2542+B2541</f>
        <v>0</v>
      </c>
      <c r="C2543" s="43">
        <f t="shared" si="573"/>
        <v>0</v>
      </c>
      <c r="D2543" s="43">
        <f t="shared" si="573"/>
        <v>0</v>
      </c>
      <c r="E2543" s="43">
        <f t="shared" si="573"/>
        <v>0</v>
      </c>
      <c r="F2543" s="43">
        <f t="shared" si="573"/>
        <v>0</v>
      </c>
      <c r="G2543" s="43">
        <f t="shared" si="573"/>
        <v>0</v>
      </c>
      <c r="H2543" s="43">
        <f t="shared" si="573"/>
        <v>0</v>
      </c>
      <c r="I2543" s="43">
        <f t="shared" si="573"/>
        <v>0</v>
      </c>
      <c r="J2543" s="43">
        <f t="shared" si="573"/>
        <v>0</v>
      </c>
      <c r="K2543" s="43">
        <f t="shared" si="573"/>
        <v>0</v>
      </c>
      <c r="L2543" s="43">
        <f t="shared" si="573"/>
        <v>0</v>
      </c>
      <c r="M2543" s="43">
        <f t="shared" si="573"/>
        <v>0</v>
      </c>
      <c r="N2543" s="43">
        <f t="shared" si="573"/>
        <v>0</v>
      </c>
      <c r="O2543" s="43">
        <f t="shared" si="573"/>
        <v>0</v>
      </c>
      <c r="P2543" s="43">
        <f t="shared" si="573"/>
        <v>0</v>
      </c>
      <c r="Q2543" s="43">
        <f t="shared" si="573"/>
        <v>0</v>
      </c>
      <c r="R2543" s="43">
        <f t="shared" si="573"/>
        <v>0</v>
      </c>
      <c r="S2543" s="43">
        <f t="shared" si="573"/>
        <v>0</v>
      </c>
      <c r="T2543" s="43">
        <f t="shared" si="573"/>
        <v>0</v>
      </c>
      <c r="U2543" s="43">
        <f t="shared" si="573"/>
        <v>0</v>
      </c>
      <c r="V2543" s="43">
        <f t="shared" si="573"/>
        <v>0</v>
      </c>
      <c r="W2543" s="43">
        <f t="shared" si="573"/>
        <v>0</v>
      </c>
      <c r="X2543" s="43">
        <f t="shared" si="573"/>
        <v>0</v>
      </c>
      <c r="Y2543" s="43">
        <f t="shared" si="573"/>
        <v>0</v>
      </c>
      <c r="Z2543" s="43">
        <f t="shared" si="573"/>
        <v>0</v>
      </c>
      <c r="AA2543" s="43">
        <f t="shared" si="573"/>
        <v>0</v>
      </c>
      <c r="AB2543" s="44" t="e">
        <f t="shared" si="571"/>
        <v>#DIV/0!</v>
      </c>
      <c r="AC2543" s="46"/>
      <c r="AE2543" s="37"/>
    </row>
    <row r="2544" spans="1:31" s="36" customFormat="1" ht="15.6" hidden="1" customHeight="1">
      <c r="A2544" s="38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5"/>
      <c r="AE2544" s="37"/>
    </row>
    <row r="2545" spans="1:31" s="36" customFormat="1" ht="15.6" hidden="1" customHeight="1">
      <c r="A2545" s="38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5"/>
      <c r="AE2545" s="37"/>
    </row>
    <row r="2546" spans="1:31" s="36" customFormat="1" ht="15.6" hidden="1" customHeight="1">
      <c r="A2546" s="50" t="s">
        <v>140</v>
      </c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5"/>
      <c r="AE2546" s="37"/>
    </row>
    <row r="2547" spans="1:31" s="36" customFormat="1" ht="15" hidden="1" customHeight="1">
      <c r="A2547" s="38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34"/>
      <c r="AC2547" s="35"/>
      <c r="AE2547" s="37"/>
    </row>
    <row r="2548" spans="1:31" s="36" customFormat="1" ht="23.45" hidden="1" customHeight="1">
      <c r="A2548" s="33" t="s">
        <v>141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27" hidden="1" customHeight="1">
      <c r="A2549" s="40" t="s">
        <v>34</v>
      </c>
      <c r="B2549" s="34">
        <f>[1]consoCURRENT!E51980</f>
        <v>0</v>
      </c>
      <c r="C2549" s="34">
        <f>[1]consoCURRENT!F51980</f>
        <v>0</v>
      </c>
      <c r="D2549" s="34">
        <f>[1]consoCURRENT!G51980</f>
        <v>0</v>
      </c>
      <c r="E2549" s="34">
        <f>[1]consoCURRENT!H51980</f>
        <v>0</v>
      </c>
      <c r="F2549" s="34">
        <f>[1]consoCURRENT!I51980</f>
        <v>0</v>
      </c>
      <c r="G2549" s="34">
        <f>[1]consoCURRENT!J51980</f>
        <v>0</v>
      </c>
      <c r="H2549" s="34">
        <f>[1]consoCURRENT!K51980</f>
        <v>0</v>
      </c>
      <c r="I2549" s="34">
        <f>[1]consoCURRENT!L51980</f>
        <v>0</v>
      </c>
      <c r="J2549" s="34">
        <f>[1]consoCURRENT!M51980</f>
        <v>0</v>
      </c>
      <c r="K2549" s="34">
        <f>[1]consoCURRENT!N51980</f>
        <v>0</v>
      </c>
      <c r="L2549" s="34">
        <f>[1]consoCURRENT!O51980</f>
        <v>0</v>
      </c>
      <c r="M2549" s="34">
        <f>[1]consoCURRENT!P51980</f>
        <v>0</v>
      </c>
      <c r="N2549" s="34">
        <f>[1]consoCURRENT!Q51980</f>
        <v>0</v>
      </c>
      <c r="O2549" s="34">
        <f>[1]consoCURRENT!R51980</f>
        <v>0</v>
      </c>
      <c r="P2549" s="34">
        <f>[1]consoCURRENT!S51980</f>
        <v>0</v>
      </c>
      <c r="Q2549" s="34">
        <f>[1]consoCURRENT!T51980</f>
        <v>0</v>
      </c>
      <c r="R2549" s="34">
        <f>[1]consoCURRENT!U51980</f>
        <v>0</v>
      </c>
      <c r="S2549" s="34">
        <f>[1]consoCURRENT!V51980</f>
        <v>0</v>
      </c>
      <c r="T2549" s="34">
        <f>[1]consoCURRENT!W51980</f>
        <v>0</v>
      </c>
      <c r="U2549" s="34">
        <f>[1]consoCURRENT!X51980</f>
        <v>0</v>
      </c>
      <c r="V2549" s="34">
        <f>[1]consoCURRENT!Y51980</f>
        <v>0</v>
      </c>
      <c r="W2549" s="34">
        <f>[1]consoCURRENT!Z51980</f>
        <v>0</v>
      </c>
      <c r="X2549" s="34">
        <f>[1]consoCURRENT!AA51980</f>
        <v>0</v>
      </c>
      <c r="Y2549" s="34">
        <f>[1]consoCURRENT!AB51980</f>
        <v>0</v>
      </c>
      <c r="Z2549" s="34">
        <f>SUM(M2549:Y2549)</f>
        <v>0</v>
      </c>
      <c r="AA2549" s="34">
        <f>D2549-Z2549</f>
        <v>0</v>
      </c>
      <c r="AB2549" s="41" t="e">
        <f>Z2549/D2549</f>
        <v>#DIV/0!</v>
      </c>
      <c r="AC2549" s="35"/>
      <c r="AE2549" s="37"/>
    </row>
    <row r="2550" spans="1:31" s="36" customFormat="1" ht="22.35" hidden="1" customHeight="1">
      <c r="A2550" s="40" t="s">
        <v>35</v>
      </c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>
        <f>SUM(M2550:Y2550)</f>
        <v>0</v>
      </c>
      <c r="AA2550" s="34">
        <f>D2550-Z2550</f>
        <v>0</v>
      </c>
      <c r="AB2550" s="41"/>
      <c r="AC2550" s="35"/>
      <c r="AE2550" s="37"/>
    </row>
    <row r="2551" spans="1:31" s="36" customFormat="1" ht="22.35" hidden="1" customHeight="1">
      <c r="A2551" s="40" t="s">
        <v>36</v>
      </c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>
        <f>SUM(M2551:Y2551)</f>
        <v>0</v>
      </c>
      <c r="AA2551" s="34">
        <f>D2551-Z2551</f>
        <v>0</v>
      </c>
      <c r="AB2551" s="41"/>
      <c r="AC2551" s="35"/>
      <c r="AE2551" s="37"/>
    </row>
    <row r="2552" spans="1:31" s="36" customFormat="1" ht="22.35" hidden="1" customHeight="1">
      <c r="A2552" s="40" t="s">
        <v>37</v>
      </c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>
        <f>SUM(M2552:Y2552)</f>
        <v>0</v>
      </c>
      <c r="AA2552" s="34">
        <f>D2552-Z2552</f>
        <v>0</v>
      </c>
      <c r="AB2552" s="41"/>
      <c r="AC2552" s="35"/>
      <c r="AE2552" s="37"/>
    </row>
    <row r="2553" spans="1:31" s="36" customFormat="1" ht="18" hidden="1" customHeight="1">
      <c r="A2553" s="42" t="s">
        <v>38</v>
      </c>
      <c r="B2553" s="43">
        <f t="shared" ref="B2553:AA2553" si="574">SUM(B2549:B2552)</f>
        <v>0</v>
      </c>
      <c r="C2553" s="43">
        <f t="shared" si="574"/>
        <v>0</v>
      </c>
      <c r="D2553" s="43">
        <f t="shared" si="574"/>
        <v>0</v>
      </c>
      <c r="E2553" s="43">
        <f t="shared" si="574"/>
        <v>0</v>
      </c>
      <c r="F2553" s="43">
        <f t="shared" si="574"/>
        <v>0</v>
      </c>
      <c r="G2553" s="43">
        <f t="shared" si="574"/>
        <v>0</v>
      </c>
      <c r="H2553" s="43">
        <f t="shared" si="574"/>
        <v>0</v>
      </c>
      <c r="I2553" s="43">
        <f t="shared" si="574"/>
        <v>0</v>
      </c>
      <c r="J2553" s="43">
        <f t="shared" si="574"/>
        <v>0</v>
      </c>
      <c r="K2553" s="43">
        <f t="shared" si="574"/>
        <v>0</v>
      </c>
      <c r="L2553" s="43">
        <f t="shared" si="574"/>
        <v>0</v>
      </c>
      <c r="M2553" s="43">
        <f t="shared" si="574"/>
        <v>0</v>
      </c>
      <c r="N2553" s="43">
        <f t="shared" si="574"/>
        <v>0</v>
      </c>
      <c r="O2553" s="43">
        <f t="shared" si="574"/>
        <v>0</v>
      </c>
      <c r="P2553" s="43">
        <f t="shared" si="574"/>
        <v>0</v>
      </c>
      <c r="Q2553" s="43">
        <f t="shared" si="574"/>
        <v>0</v>
      </c>
      <c r="R2553" s="43">
        <f t="shared" si="574"/>
        <v>0</v>
      </c>
      <c r="S2553" s="43">
        <f t="shared" si="574"/>
        <v>0</v>
      </c>
      <c r="T2553" s="43">
        <f t="shared" si="574"/>
        <v>0</v>
      </c>
      <c r="U2553" s="43">
        <f t="shared" si="574"/>
        <v>0</v>
      </c>
      <c r="V2553" s="43">
        <f t="shared" si="574"/>
        <v>0</v>
      </c>
      <c r="W2553" s="43">
        <f t="shared" si="574"/>
        <v>0</v>
      </c>
      <c r="X2553" s="43">
        <f t="shared" si="574"/>
        <v>0</v>
      </c>
      <c r="Y2553" s="43">
        <f t="shared" si="574"/>
        <v>0</v>
      </c>
      <c r="Z2553" s="43">
        <f t="shared" si="574"/>
        <v>0</v>
      </c>
      <c r="AA2553" s="43">
        <f t="shared" si="574"/>
        <v>0</v>
      </c>
      <c r="AB2553" s="44" t="e">
        <f>Z2553/D2553</f>
        <v>#DIV/0!</v>
      </c>
      <c r="AC2553" s="35"/>
      <c r="AE2553" s="37"/>
    </row>
    <row r="2554" spans="1:31" s="36" customFormat="1" ht="18" hidden="1" customHeight="1">
      <c r="A2554" s="45" t="s">
        <v>39</v>
      </c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>
        <f>SUM(M2554:Y2554)</f>
        <v>0</v>
      </c>
      <c r="AA2554" s="34">
        <f>D2554-Z2554</f>
        <v>0</v>
      </c>
      <c r="AB2554" s="41" t="e">
        <f>Z2554/D2554</f>
        <v>#DIV/0!</v>
      </c>
      <c r="AC2554" s="35"/>
      <c r="AE2554" s="37"/>
    </row>
    <row r="2555" spans="1:31" s="36" customFormat="1" ht="29.85" hidden="1" customHeight="1">
      <c r="A2555" s="42" t="s">
        <v>40</v>
      </c>
      <c r="B2555" s="43">
        <f t="shared" ref="B2555:AA2555" si="575">B2554+B2553</f>
        <v>0</v>
      </c>
      <c r="C2555" s="43">
        <f t="shared" si="575"/>
        <v>0</v>
      </c>
      <c r="D2555" s="43">
        <f t="shared" si="575"/>
        <v>0</v>
      </c>
      <c r="E2555" s="43">
        <f t="shared" si="575"/>
        <v>0</v>
      </c>
      <c r="F2555" s="43">
        <f t="shared" si="575"/>
        <v>0</v>
      </c>
      <c r="G2555" s="43">
        <f t="shared" si="575"/>
        <v>0</v>
      </c>
      <c r="H2555" s="43">
        <f t="shared" si="575"/>
        <v>0</v>
      </c>
      <c r="I2555" s="43">
        <f t="shared" si="575"/>
        <v>0</v>
      </c>
      <c r="J2555" s="43">
        <f t="shared" si="575"/>
        <v>0</v>
      </c>
      <c r="K2555" s="43">
        <f t="shared" si="575"/>
        <v>0</v>
      </c>
      <c r="L2555" s="43">
        <f t="shared" si="575"/>
        <v>0</v>
      </c>
      <c r="M2555" s="43">
        <f t="shared" si="575"/>
        <v>0</v>
      </c>
      <c r="N2555" s="43">
        <f t="shared" si="575"/>
        <v>0</v>
      </c>
      <c r="O2555" s="43">
        <f t="shared" si="575"/>
        <v>0</v>
      </c>
      <c r="P2555" s="43">
        <f t="shared" si="575"/>
        <v>0</v>
      </c>
      <c r="Q2555" s="43">
        <f t="shared" si="575"/>
        <v>0</v>
      </c>
      <c r="R2555" s="43">
        <f t="shared" si="575"/>
        <v>0</v>
      </c>
      <c r="S2555" s="43">
        <f t="shared" si="575"/>
        <v>0</v>
      </c>
      <c r="T2555" s="43">
        <f t="shared" si="575"/>
        <v>0</v>
      </c>
      <c r="U2555" s="43">
        <f t="shared" si="575"/>
        <v>0</v>
      </c>
      <c r="V2555" s="43">
        <f t="shared" si="575"/>
        <v>0</v>
      </c>
      <c r="W2555" s="43">
        <f t="shared" si="575"/>
        <v>0</v>
      </c>
      <c r="X2555" s="43">
        <f t="shared" si="575"/>
        <v>0</v>
      </c>
      <c r="Y2555" s="43">
        <f t="shared" si="575"/>
        <v>0</v>
      </c>
      <c r="Z2555" s="43">
        <f t="shared" si="575"/>
        <v>0</v>
      </c>
      <c r="AA2555" s="43">
        <f t="shared" si="575"/>
        <v>0</v>
      </c>
      <c r="AB2555" s="44" t="e">
        <f>Z2555/D2555</f>
        <v>#DIV/0!</v>
      </c>
      <c r="AC2555" s="46"/>
      <c r="AE2555" s="37"/>
    </row>
    <row r="2556" spans="1:31" s="36" customFormat="1" ht="15" hidden="1" customHeight="1">
      <c r="A2556" s="38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5"/>
      <c r="AE2556" s="37"/>
    </row>
    <row r="2557" spans="1:31" s="36" customFormat="1" ht="18" hidden="1" customHeight="1">
      <c r="A2557" s="38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  <c r="AC2557" s="35"/>
      <c r="AE2557" s="37"/>
    </row>
    <row r="2558" spans="1:31" s="36" customFormat="1" ht="17.45" hidden="1" customHeight="1">
      <c r="A2558" s="89" t="s">
        <v>142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20.45" hidden="1" customHeight="1">
      <c r="A2559" s="40" t="s">
        <v>34</v>
      </c>
      <c r="B2559" s="34">
        <f>B2569+B2579+B2589+B2599+B2609</f>
        <v>0</v>
      </c>
      <c r="C2559" s="34">
        <f t="shared" ref="C2559:Y2564" si="576">C2569+C2579+C2589+C2599+C2609</f>
        <v>0</v>
      </c>
      <c r="D2559" s="34">
        <f t="shared" si="576"/>
        <v>0</v>
      </c>
      <c r="E2559" s="34">
        <f t="shared" si="576"/>
        <v>0</v>
      </c>
      <c r="F2559" s="34">
        <f t="shared" si="576"/>
        <v>0</v>
      </c>
      <c r="G2559" s="34">
        <f t="shared" si="576"/>
        <v>0</v>
      </c>
      <c r="H2559" s="34">
        <f t="shared" si="576"/>
        <v>0</v>
      </c>
      <c r="I2559" s="34">
        <f t="shared" si="576"/>
        <v>0</v>
      </c>
      <c r="J2559" s="34">
        <f t="shared" si="576"/>
        <v>0</v>
      </c>
      <c r="K2559" s="34">
        <f t="shared" si="576"/>
        <v>0</v>
      </c>
      <c r="L2559" s="34">
        <f t="shared" si="576"/>
        <v>0</v>
      </c>
      <c r="M2559" s="34">
        <f t="shared" si="576"/>
        <v>0</v>
      </c>
      <c r="N2559" s="34">
        <f t="shared" si="576"/>
        <v>0</v>
      </c>
      <c r="O2559" s="34">
        <f t="shared" si="576"/>
        <v>0</v>
      </c>
      <c r="P2559" s="34">
        <f t="shared" si="576"/>
        <v>0</v>
      </c>
      <c r="Q2559" s="34">
        <f t="shared" si="576"/>
        <v>0</v>
      </c>
      <c r="R2559" s="34">
        <f t="shared" si="576"/>
        <v>0</v>
      </c>
      <c r="S2559" s="34">
        <f t="shared" si="576"/>
        <v>0</v>
      </c>
      <c r="T2559" s="34">
        <f t="shared" si="576"/>
        <v>0</v>
      </c>
      <c r="U2559" s="34">
        <f t="shared" si="576"/>
        <v>0</v>
      </c>
      <c r="V2559" s="34">
        <f t="shared" si="576"/>
        <v>0</v>
      </c>
      <c r="W2559" s="34">
        <f t="shared" si="576"/>
        <v>0</v>
      </c>
      <c r="X2559" s="34">
        <f t="shared" si="576"/>
        <v>0</v>
      </c>
      <c r="Y2559" s="34">
        <f t="shared" si="576"/>
        <v>0</v>
      </c>
      <c r="Z2559" s="34">
        <f>Z2569+Z2599+Z2609</f>
        <v>0</v>
      </c>
      <c r="AA2559" s="34">
        <f>D2559-Z2559</f>
        <v>0</v>
      </c>
      <c r="AB2559" s="41"/>
      <c r="AC2559" s="35"/>
      <c r="AE2559" s="37"/>
    </row>
    <row r="2560" spans="1:31" s="36" customFormat="1" ht="20.45" hidden="1" customHeight="1">
      <c r="A2560" s="40" t="s">
        <v>35</v>
      </c>
      <c r="B2560" s="34">
        <f>B2570+B2580+B2590+B2600+B2610</f>
        <v>0</v>
      </c>
      <c r="C2560" s="34">
        <f t="shared" si="576"/>
        <v>0</v>
      </c>
      <c r="D2560" s="34">
        <f t="shared" si="576"/>
        <v>0</v>
      </c>
      <c r="E2560" s="34">
        <f t="shared" si="576"/>
        <v>0</v>
      </c>
      <c r="F2560" s="34">
        <f t="shared" si="576"/>
        <v>0</v>
      </c>
      <c r="G2560" s="34">
        <f t="shared" si="576"/>
        <v>0</v>
      </c>
      <c r="H2560" s="34">
        <f t="shared" si="576"/>
        <v>0</v>
      </c>
      <c r="I2560" s="34">
        <f t="shared" si="576"/>
        <v>0</v>
      </c>
      <c r="J2560" s="34">
        <f t="shared" si="576"/>
        <v>0</v>
      </c>
      <c r="K2560" s="34">
        <f t="shared" si="576"/>
        <v>0</v>
      </c>
      <c r="L2560" s="34">
        <f t="shared" si="576"/>
        <v>0</v>
      </c>
      <c r="M2560" s="34">
        <f t="shared" si="576"/>
        <v>0</v>
      </c>
      <c r="N2560" s="34">
        <f t="shared" si="576"/>
        <v>0</v>
      </c>
      <c r="O2560" s="34">
        <f t="shared" si="576"/>
        <v>0</v>
      </c>
      <c r="P2560" s="34">
        <f t="shared" si="576"/>
        <v>0</v>
      </c>
      <c r="Q2560" s="34">
        <f t="shared" si="576"/>
        <v>0</v>
      </c>
      <c r="R2560" s="34">
        <f t="shared" si="576"/>
        <v>0</v>
      </c>
      <c r="S2560" s="34">
        <f t="shared" si="576"/>
        <v>0</v>
      </c>
      <c r="T2560" s="34">
        <f t="shared" si="576"/>
        <v>0</v>
      </c>
      <c r="U2560" s="34">
        <f t="shared" si="576"/>
        <v>0</v>
      </c>
      <c r="V2560" s="34">
        <f t="shared" si="576"/>
        <v>0</v>
      </c>
      <c r="W2560" s="34">
        <f t="shared" si="576"/>
        <v>0</v>
      </c>
      <c r="X2560" s="34">
        <f t="shared" si="576"/>
        <v>0</v>
      </c>
      <c r="Y2560" s="34">
        <f t="shared" si="576"/>
        <v>0</v>
      </c>
      <c r="Z2560" s="34">
        <f>Z2570+Z2600+Z2610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20.45" hidden="1" customHeight="1">
      <c r="A2561" s="40" t="s">
        <v>36</v>
      </c>
      <c r="B2561" s="34">
        <f>B2571+B2581+B2591+B2601+B2611</f>
        <v>0</v>
      </c>
      <c r="C2561" s="34">
        <f t="shared" si="576"/>
        <v>0</v>
      </c>
      <c r="D2561" s="34">
        <f t="shared" si="576"/>
        <v>0</v>
      </c>
      <c r="E2561" s="34">
        <f t="shared" si="576"/>
        <v>0</v>
      </c>
      <c r="F2561" s="34">
        <f t="shared" si="576"/>
        <v>0</v>
      </c>
      <c r="G2561" s="34">
        <f t="shared" si="576"/>
        <v>0</v>
      </c>
      <c r="H2561" s="34">
        <f t="shared" si="576"/>
        <v>0</v>
      </c>
      <c r="I2561" s="34">
        <f t="shared" si="576"/>
        <v>0</v>
      </c>
      <c r="J2561" s="34">
        <f t="shared" si="576"/>
        <v>0</v>
      </c>
      <c r="K2561" s="34">
        <f t="shared" si="576"/>
        <v>0</v>
      </c>
      <c r="L2561" s="34">
        <f t="shared" si="576"/>
        <v>0</v>
      </c>
      <c r="M2561" s="34">
        <f t="shared" si="576"/>
        <v>0</v>
      </c>
      <c r="N2561" s="34">
        <f t="shared" si="576"/>
        <v>0</v>
      </c>
      <c r="O2561" s="34">
        <f t="shared" si="576"/>
        <v>0</v>
      </c>
      <c r="P2561" s="34">
        <f t="shared" si="576"/>
        <v>0</v>
      </c>
      <c r="Q2561" s="34">
        <f t="shared" si="576"/>
        <v>0</v>
      </c>
      <c r="R2561" s="34">
        <f t="shared" si="576"/>
        <v>0</v>
      </c>
      <c r="S2561" s="34">
        <f t="shared" si="576"/>
        <v>0</v>
      </c>
      <c r="T2561" s="34">
        <f t="shared" si="576"/>
        <v>0</v>
      </c>
      <c r="U2561" s="34">
        <f t="shared" si="576"/>
        <v>0</v>
      </c>
      <c r="V2561" s="34">
        <f t="shared" si="576"/>
        <v>0</v>
      </c>
      <c r="W2561" s="34">
        <f t="shared" si="576"/>
        <v>0</v>
      </c>
      <c r="X2561" s="34">
        <f t="shared" si="576"/>
        <v>0</v>
      </c>
      <c r="Y2561" s="34">
        <f t="shared" si="576"/>
        <v>0</v>
      </c>
      <c r="Z2561" s="34">
        <f>Z2571+Z2601+Z2611</f>
        <v>0</v>
      </c>
      <c r="AA2561" s="34">
        <f>D2561-Z2561</f>
        <v>0</v>
      </c>
      <c r="AB2561" s="41"/>
      <c r="AC2561" s="35"/>
      <c r="AE2561" s="37"/>
    </row>
    <row r="2562" spans="1:31" s="36" customFormat="1" ht="20.45" hidden="1" customHeight="1">
      <c r="A2562" s="40" t="s">
        <v>37</v>
      </c>
      <c r="B2562" s="34">
        <f>B2572+B2582+B2592+B2602+B2612</f>
        <v>0</v>
      </c>
      <c r="C2562" s="34">
        <f t="shared" si="576"/>
        <v>0</v>
      </c>
      <c r="D2562" s="34">
        <f t="shared" si="576"/>
        <v>0</v>
      </c>
      <c r="E2562" s="34">
        <f t="shared" si="576"/>
        <v>0</v>
      </c>
      <c r="F2562" s="34">
        <f t="shared" si="576"/>
        <v>0</v>
      </c>
      <c r="G2562" s="34">
        <f t="shared" si="576"/>
        <v>0</v>
      </c>
      <c r="H2562" s="34">
        <f t="shared" si="576"/>
        <v>0</v>
      </c>
      <c r="I2562" s="34">
        <f t="shared" si="576"/>
        <v>0</v>
      </c>
      <c r="J2562" s="34">
        <f t="shared" si="576"/>
        <v>0</v>
      </c>
      <c r="K2562" s="34">
        <f t="shared" si="576"/>
        <v>0</v>
      </c>
      <c r="L2562" s="34">
        <f t="shared" si="576"/>
        <v>0</v>
      </c>
      <c r="M2562" s="34">
        <f t="shared" si="576"/>
        <v>0</v>
      </c>
      <c r="N2562" s="34">
        <f t="shared" si="576"/>
        <v>0</v>
      </c>
      <c r="O2562" s="34">
        <f t="shared" si="576"/>
        <v>0</v>
      </c>
      <c r="P2562" s="34">
        <f t="shared" si="576"/>
        <v>0</v>
      </c>
      <c r="Q2562" s="34">
        <f t="shared" si="576"/>
        <v>0</v>
      </c>
      <c r="R2562" s="34">
        <f t="shared" si="576"/>
        <v>0</v>
      </c>
      <c r="S2562" s="34">
        <f t="shared" si="576"/>
        <v>0</v>
      </c>
      <c r="T2562" s="34">
        <f t="shared" si="576"/>
        <v>0</v>
      </c>
      <c r="U2562" s="34">
        <f t="shared" si="576"/>
        <v>0</v>
      </c>
      <c r="V2562" s="34">
        <f t="shared" si="576"/>
        <v>0</v>
      </c>
      <c r="W2562" s="34">
        <f t="shared" si="576"/>
        <v>0</v>
      </c>
      <c r="X2562" s="34">
        <f t="shared" si="576"/>
        <v>0</v>
      </c>
      <c r="Y2562" s="34">
        <f t="shared" si="576"/>
        <v>0</v>
      </c>
      <c r="Z2562" s="34">
        <f>Z2572+Z2602+Z2612</f>
        <v>0</v>
      </c>
      <c r="AA2562" s="34">
        <f>D2562-Z2562</f>
        <v>0</v>
      </c>
      <c r="AB2562" s="41" t="e">
        <f>Z2562/D2562</f>
        <v>#DIV/0!</v>
      </c>
      <c r="AC2562" s="35"/>
      <c r="AE2562" s="37"/>
    </row>
    <row r="2563" spans="1:31" s="36" customFormat="1" ht="18" hidden="1" customHeight="1">
      <c r="A2563" s="42" t="s">
        <v>38</v>
      </c>
      <c r="B2563" s="43">
        <f>SUM(B2559:B2562)</f>
        <v>0</v>
      </c>
      <c r="C2563" s="43">
        <f t="shared" ref="C2563:AA2563" si="577">SUM(C2559:C2562)</f>
        <v>0</v>
      </c>
      <c r="D2563" s="43">
        <f t="shared" si="577"/>
        <v>0</v>
      </c>
      <c r="E2563" s="43">
        <f t="shared" si="577"/>
        <v>0</v>
      </c>
      <c r="F2563" s="43">
        <f t="shared" si="577"/>
        <v>0</v>
      </c>
      <c r="G2563" s="43">
        <f t="shared" si="577"/>
        <v>0</v>
      </c>
      <c r="H2563" s="43">
        <f t="shared" si="577"/>
        <v>0</v>
      </c>
      <c r="I2563" s="43">
        <f t="shared" si="577"/>
        <v>0</v>
      </c>
      <c r="J2563" s="43">
        <f t="shared" si="577"/>
        <v>0</v>
      </c>
      <c r="K2563" s="43">
        <f t="shared" si="577"/>
        <v>0</v>
      </c>
      <c r="L2563" s="43">
        <f t="shared" si="577"/>
        <v>0</v>
      </c>
      <c r="M2563" s="43">
        <f t="shared" si="577"/>
        <v>0</v>
      </c>
      <c r="N2563" s="43">
        <f t="shared" si="577"/>
        <v>0</v>
      </c>
      <c r="O2563" s="43">
        <f t="shared" si="577"/>
        <v>0</v>
      </c>
      <c r="P2563" s="43">
        <f t="shared" si="577"/>
        <v>0</v>
      </c>
      <c r="Q2563" s="43">
        <f t="shared" si="577"/>
        <v>0</v>
      </c>
      <c r="R2563" s="43">
        <f t="shared" si="577"/>
        <v>0</v>
      </c>
      <c r="S2563" s="43">
        <f t="shared" si="577"/>
        <v>0</v>
      </c>
      <c r="T2563" s="43">
        <f t="shared" si="577"/>
        <v>0</v>
      </c>
      <c r="U2563" s="43">
        <f t="shared" si="577"/>
        <v>0</v>
      </c>
      <c r="V2563" s="43">
        <f t="shared" si="577"/>
        <v>0</v>
      </c>
      <c r="W2563" s="43">
        <f t="shared" si="577"/>
        <v>0</v>
      </c>
      <c r="X2563" s="43">
        <f t="shared" si="577"/>
        <v>0</v>
      </c>
      <c r="Y2563" s="43">
        <f t="shared" si="577"/>
        <v>0</v>
      </c>
      <c r="Z2563" s="43">
        <f t="shared" si="577"/>
        <v>0</v>
      </c>
      <c r="AA2563" s="43">
        <f t="shared" si="577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>
      <c r="A2564" s="45" t="s">
        <v>39</v>
      </c>
      <c r="B2564" s="34">
        <f>B2574+B2584+B2594+B2604+B2614</f>
        <v>0</v>
      </c>
      <c r="C2564" s="34">
        <f t="shared" si="576"/>
        <v>0</v>
      </c>
      <c r="D2564" s="34">
        <f t="shared" si="576"/>
        <v>0</v>
      </c>
      <c r="E2564" s="34">
        <f t="shared" si="576"/>
        <v>0</v>
      </c>
      <c r="F2564" s="34">
        <f t="shared" si="576"/>
        <v>0</v>
      </c>
      <c r="G2564" s="34">
        <f t="shared" si="576"/>
        <v>0</v>
      </c>
      <c r="H2564" s="34">
        <f t="shared" si="576"/>
        <v>0</v>
      </c>
      <c r="I2564" s="34">
        <f t="shared" si="576"/>
        <v>0</v>
      </c>
      <c r="J2564" s="34">
        <f t="shared" si="576"/>
        <v>0</v>
      </c>
      <c r="K2564" s="34">
        <f t="shared" si="576"/>
        <v>0</v>
      </c>
      <c r="L2564" s="34">
        <f t="shared" si="576"/>
        <v>0</v>
      </c>
      <c r="M2564" s="34">
        <f t="shared" si="576"/>
        <v>0</v>
      </c>
      <c r="N2564" s="34">
        <f t="shared" si="576"/>
        <v>0</v>
      </c>
      <c r="O2564" s="34">
        <f t="shared" si="576"/>
        <v>0</v>
      </c>
      <c r="P2564" s="34">
        <f t="shared" si="576"/>
        <v>0</v>
      </c>
      <c r="Q2564" s="34">
        <f t="shared" si="576"/>
        <v>0</v>
      </c>
      <c r="R2564" s="34">
        <f t="shared" si="576"/>
        <v>0</v>
      </c>
      <c r="S2564" s="34">
        <f t="shared" si="576"/>
        <v>0</v>
      </c>
      <c r="T2564" s="34">
        <f t="shared" si="576"/>
        <v>0</v>
      </c>
      <c r="U2564" s="34">
        <f t="shared" si="576"/>
        <v>0</v>
      </c>
      <c r="V2564" s="34">
        <f t="shared" si="576"/>
        <v>0</v>
      </c>
      <c r="W2564" s="34">
        <f t="shared" si="576"/>
        <v>0</v>
      </c>
      <c r="X2564" s="34">
        <f t="shared" si="576"/>
        <v>0</v>
      </c>
      <c r="Y2564" s="34">
        <f t="shared" si="576"/>
        <v>0</v>
      </c>
      <c r="Z2564" s="34">
        <f>Z2584+Z2594</f>
        <v>0</v>
      </c>
      <c r="AA2564" s="34">
        <f>D2564-Z2564</f>
        <v>0</v>
      </c>
      <c r="AB2564" s="41"/>
      <c r="AC2564" s="35"/>
      <c r="AE2564" s="37"/>
    </row>
    <row r="2565" spans="1:31" s="36" customFormat="1" ht="26.45" hidden="1" customHeight="1">
      <c r="A2565" s="42" t="s">
        <v>40</v>
      </c>
      <c r="B2565" s="43">
        <f>B2564+B2563</f>
        <v>0</v>
      </c>
      <c r="C2565" s="43">
        <f t="shared" ref="C2565:AA2565" si="578">C2564+C2563</f>
        <v>0</v>
      </c>
      <c r="D2565" s="43">
        <f t="shared" si="578"/>
        <v>0</v>
      </c>
      <c r="E2565" s="43">
        <f t="shared" si="578"/>
        <v>0</v>
      </c>
      <c r="F2565" s="43">
        <f t="shared" si="578"/>
        <v>0</v>
      </c>
      <c r="G2565" s="43">
        <f t="shared" si="578"/>
        <v>0</v>
      </c>
      <c r="H2565" s="43">
        <f t="shared" si="578"/>
        <v>0</v>
      </c>
      <c r="I2565" s="43">
        <f t="shared" si="578"/>
        <v>0</v>
      </c>
      <c r="J2565" s="43">
        <f t="shared" si="578"/>
        <v>0</v>
      </c>
      <c r="K2565" s="43">
        <f t="shared" si="578"/>
        <v>0</v>
      </c>
      <c r="L2565" s="43">
        <f t="shared" si="578"/>
        <v>0</v>
      </c>
      <c r="M2565" s="43">
        <f t="shared" si="578"/>
        <v>0</v>
      </c>
      <c r="N2565" s="43">
        <f t="shared" si="578"/>
        <v>0</v>
      </c>
      <c r="O2565" s="43">
        <f t="shared" si="578"/>
        <v>0</v>
      </c>
      <c r="P2565" s="43">
        <f t="shared" si="578"/>
        <v>0</v>
      </c>
      <c r="Q2565" s="43">
        <f t="shared" si="578"/>
        <v>0</v>
      </c>
      <c r="R2565" s="43">
        <f t="shared" si="578"/>
        <v>0</v>
      </c>
      <c r="S2565" s="43">
        <f t="shared" si="578"/>
        <v>0</v>
      </c>
      <c r="T2565" s="43">
        <f t="shared" si="578"/>
        <v>0</v>
      </c>
      <c r="U2565" s="43">
        <f t="shared" si="578"/>
        <v>0</v>
      </c>
      <c r="V2565" s="43">
        <f t="shared" si="578"/>
        <v>0</v>
      </c>
      <c r="W2565" s="43">
        <f t="shared" si="578"/>
        <v>0</v>
      </c>
      <c r="X2565" s="43">
        <f t="shared" si="578"/>
        <v>0</v>
      </c>
      <c r="Y2565" s="43">
        <f t="shared" si="578"/>
        <v>0</v>
      </c>
      <c r="Z2565" s="43">
        <f t="shared" si="578"/>
        <v>0</v>
      </c>
      <c r="AA2565" s="43">
        <f t="shared" si="578"/>
        <v>0</v>
      </c>
      <c r="AB2565" s="44" t="e">
        <f>Z2565/D2565</f>
        <v>#DIV/0!</v>
      </c>
      <c r="AC2565" s="46"/>
      <c r="AE2565" s="37"/>
    </row>
    <row r="2566" spans="1:31" s="36" customFormat="1" ht="27" hidden="1" customHeight="1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>
      <c r="A2567" s="50" t="s">
        <v>143</v>
      </c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8.600000000000001" hidden="1" customHeight="1">
      <c r="A2568" s="90" t="s">
        <v>144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.75" hidden="1" customHeight="1">
      <c r="A2569" s="40" t="s">
        <v>34</v>
      </c>
      <c r="B2569" s="34">
        <f>[1]consoCURRENT!E52252</f>
        <v>0</v>
      </c>
      <c r="C2569" s="34">
        <f>[1]consoCURRENT!F52252</f>
        <v>0</v>
      </c>
      <c r="D2569" s="34">
        <f>[1]consoCURRENT!G52252</f>
        <v>0</v>
      </c>
      <c r="E2569" s="34">
        <f>[1]consoCURRENT!H52252</f>
        <v>0</v>
      </c>
      <c r="F2569" s="34">
        <f>[1]consoCURRENT!I52252</f>
        <v>0</v>
      </c>
      <c r="G2569" s="34">
        <f>[1]consoCURRENT!J52252</f>
        <v>0</v>
      </c>
      <c r="H2569" s="34">
        <f>[1]consoCURRENT!K52252</f>
        <v>0</v>
      </c>
      <c r="I2569" s="34">
        <f>[1]consoCURRENT!L52252</f>
        <v>0</v>
      </c>
      <c r="J2569" s="34">
        <f>[1]consoCURRENT!M52252</f>
        <v>0</v>
      </c>
      <c r="K2569" s="34">
        <f>[1]consoCURRENT!N52252</f>
        <v>0</v>
      </c>
      <c r="L2569" s="34">
        <f>[1]consoCURRENT!O52252</f>
        <v>0</v>
      </c>
      <c r="M2569" s="34">
        <f>[1]consoCURRENT!P52252</f>
        <v>0</v>
      </c>
      <c r="N2569" s="34">
        <f>[1]consoCURRENT!Q52252</f>
        <v>0</v>
      </c>
      <c r="O2569" s="34">
        <f>[1]consoCURRENT!R52252</f>
        <v>0</v>
      </c>
      <c r="P2569" s="34">
        <f>[1]consoCURRENT!S52252</f>
        <v>0</v>
      </c>
      <c r="Q2569" s="34">
        <f>[1]consoCURRENT!T52252</f>
        <v>0</v>
      </c>
      <c r="R2569" s="34">
        <f>[1]consoCURRENT!U52252</f>
        <v>0</v>
      </c>
      <c r="S2569" s="34">
        <f>[1]consoCURRENT!V52252</f>
        <v>0</v>
      </c>
      <c r="T2569" s="34">
        <f>[1]consoCURRENT!W52252</f>
        <v>0</v>
      </c>
      <c r="U2569" s="34">
        <f>[1]consoCURRENT!X52252</f>
        <v>0</v>
      </c>
      <c r="V2569" s="34">
        <f>[1]consoCURRENT!Y52252</f>
        <v>0</v>
      </c>
      <c r="W2569" s="34">
        <f>[1]consoCURRENT!Z52252</f>
        <v>0</v>
      </c>
      <c r="X2569" s="34">
        <f>[1]consoCURRENT!AA52252</f>
        <v>0</v>
      </c>
      <c r="Y2569" s="34">
        <f>[1]consoCURRENT!AB52252</f>
        <v>0</v>
      </c>
      <c r="Z2569" s="34">
        <f>SUM(M2569:Y2569)</f>
        <v>0</v>
      </c>
      <c r="AA2569" s="34">
        <f>D2569-Z2569</f>
        <v>0</v>
      </c>
      <c r="AB2569" s="41"/>
      <c r="AC2569" s="35"/>
      <c r="AE2569" s="37"/>
    </row>
    <row r="2570" spans="1:31" s="36" customFormat="1" ht="18.75" hidden="1" customHeight="1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.75" hidden="1" customHeight="1">
      <c r="A2571" s="40" t="s">
        <v>36</v>
      </c>
      <c r="B2571" s="34">
        <f>[1]consoCURRENT!E52371</f>
        <v>0</v>
      </c>
      <c r="C2571" s="34">
        <f>[1]consoCURRENT!F52371</f>
        <v>0</v>
      </c>
      <c r="D2571" s="34">
        <f>[1]consoCURRENT!G52371</f>
        <v>0</v>
      </c>
      <c r="E2571" s="34">
        <f>[1]consoCURRENT!H52371</f>
        <v>0</v>
      </c>
      <c r="F2571" s="34">
        <f>[1]consoCURRENT!I52371</f>
        <v>0</v>
      </c>
      <c r="G2571" s="34">
        <f>[1]consoCURRENT!J52371</f>
        <v>0</v>
      </c>
      <c r="H2571" s="34">
        <f>[1]consoCURRENT!K52371</f>
        <v>0</v>
      </c>
      <c r="I2571" s="34">
        <f>[1]consoCURRENT!L52371</f>
        <v>0</v>
      </c>
      <c r="J2571" s="34">
        <f>[1]consoCURRENT!M52371</f>
        <v>0</v>
      </c>
      <c r="K2571" s="34">
        <f>[1]consoCURRENT!N52371</f>
        <v>0</v>
      </c>
      <c r="L2571" s="34">
        <f>[1]consoCURRENT!O52371</f>
        <v>0</v>
      </c>
      <c r="M2571" s="34">
        <f>[1]consoCURRENT!P52371</f>
        <v>0</v>
      </c>
      <c r="N2571" s="34">
        <f>[1]consoCURRENT!Q52371</f>
        <v>0</v>
      </c>
      <c r="O2571" s="34">
        <f>[1]consoCURRENT!R52371</f>
        <v>0</v>
      </c>
      <c r="P2571" s="34">
        <f>[1]consoCURRENT!S52371</f>
        <v>0</v>
      </c>
      <c r="Q2571" s="34">
        <f>[1]consoCURRENT!T52371</f>
        <v>0</v>
      </c>
      <c r="R2571" s="34">
        <f>[1]consoCURRENT!U52371</f>
        <v>0</v>
      </c>
      <c r="S2571" s="34">
        <f>[1]consoCURRENT!V52371</f>
        <v>0</v>
      </c>
      <c r="T2571" s="34">
        <f>[1]consoCURRENT!W52371</f>
        <v>0</v>
      </c>
      <c r="U2571" s="34">
        <f>[1]consoCURRENT!X52371</f>
        <v>0</v>
      </c>
      <c r="V2571" s="34">
        <f>[1]consoCURRENT!Y52371</f>
        <v>0</v>
      </c>
      <c r="W2571" s="34">
        <f>[1]consoCURRENT!Z52371</f>
        <v>0</v>
      </c>
      <c r="X2571" s="34">
        <f>[1]consoCURRENT!AA52371</f>
        <v>0</v>
      </c>
      <c r="Y2571" s="34">
        <f>[1]consoCURRENT!AB52371</f>
        <v>0</v>
      </c>
      <c r="Z2571" s="34">
        <f>SUM(M2571:Y2571)</f>
        <v>0</v>
      </c>
      <c r="AA2571" s="34">
        <f>D2571-Z2571</f>
        <v>0</v>
      </c>
      <c r="AB2571" s="41"/>
      <c r="AC2571" s="35"/>
      <c r="AE2571" s="37"/>
    </row>
    <row r="2572" spans="1:31" s="36" customFormat="1" ht="18.75" hidden="1" customHeight="1">
      <c r="A2572" s="40" t="s">
        <v>37</v>
      </c>
      <c r="B2572" s="34">
        <f>[1]consoCURRENT!E52400</f>
        <v>0</v>
      </c>
      <c r="C2572" s="34">
        <f>[1]consoCURRENT!F52400</f>
        <v>0</v>
      </c>
      <c r="D2572" s="34">
        <f>[1]consoCURRENT!G52400</f>
        <v>0</v>
      </c>
      <c r="E2572" s="34">
        <f>[1]consoCURRENT!H52400</f>
        <v>0</v>
      </c>
      <c r="F2572" s="34">
        <f>[1]consoCURRENT!I52400</f>
        <v>0</v>
      </c>
      <c r="G2572" s="34">
        <f>[1]consoCURRENT!J52400</f>
        <v>0</v>
      </c>
      <c r="H2572" s="34">
        <f>[1]consoCURRENT!K52400</f>
        <v>0</v>
      </c>
      <c r="I2572" s="34">
        <f>[1]consoCURRENT!L52400</f>
        <v>0</v>
      </c>
      <c r="J2572" s="34">
        <f>[1]consoCURRENT!M52400</f>
        <v>0</v>
      </c>
      <c r="K2572" s="34">
        <f>[1]consoCURRENT!N52400</f>
        <v>0</v>
      </c>
      <c r="L2572" s="34">
        <f>[1]consoCURRENT!O52400</f>
        <v>0</v>
      </c>
      <c r="M2572" s="34">
        <f>[1]consoCURRENT!P52400</f>
        <v>0</v>
      </c>
      <c r="N2572" s="34">
        <f>[1]consoCURRENT!Q52400</f>
        <v>0</v>
      </c>
      <c r="O2572" s="34">
        <f>[1]consoCURRENT!R52400</f>
        <v>0</v>
      </c>
      <c r="P2572" s="34">
        <f>[1]consoCURRENT!S52400</f>
        <v>0</v>
      </c>
      <c r="Q2572" s="34">
        <f>[1]consoCURRENT!T52400</f>
        <v>0</v>
      </c>
      <c r="R2572" s="34">
        <f>[1]consoCURRENT!U52400</f>
        <v>0</v>
      </c>
      <c r="S2572" s="34">
        <f>[1]consoCURRENT!V52400</f>
        <v>0</v>
      </c>
      <c r="T2572" s="34">
        <f>[1]consoCURRENT!W52400</f>
        <v>0</v>
      </c>
      <c r="U2572" s="34">
        <f>[1]consoCURRENT!X52400</f>
        <v>0</v>
      </c>
      <c r="V2572" s="34">
        <f>[1]consoCURRENT!Y52400</f>
        <v>0</v>
      </c>
      <c r="W2572" s="34">
        <f>[1]consoCURRENT!Z52400</f>
        <v>0</v>
      </c>
      <c r="X2572" s="34">
        <f>[1]consoCURRENT!AA52400</f>
        <v>0</v>
      </c>
      <c r="Y2572" s="34">
        <f>[1]consoCURRENT!AB52400</f>
        <v>0</v>
      </c>
      <c r="Z2572" s="34">
        <f>SUM(M2572:Y2572)</f>
        <v>0</v>
      </c>
      <c r="AA2572" s="34">
        <f>D2572-Z2572</f>
        <v>0</v>
      </c>
      <c r="AB2572" s="41" t="e">
        <f>Z2572/D2572</f>
        <v>#DIV/0!</v>
      </c>
      <c r="AC2572" s="35"/>
      <c r="AE2572" s="37"/>
    </row>
    <row r="2573" spans="1:31" s="36" customFormat="1" ht="18" hidden="1" customHeight="1">
      <c r="A2573" s="42" t="s">
        <v>38</v>
      </c>
      <c r="B2573" s="43">
        <f>SUM(B2569:B2572)</f>
        <v>0</v>
      </c>
      <c r="C2573" s="43">
        <f t="shared" ref="C2573:AA2573" si="579">SUM(C2569:C2572)</f>
        <v>0</v>
      </c>
      <c r="D2573" s="43">
        <f t="shared" si="579"/>
        <v>0</v>
      </c>
      <c r="E2573" s="43">
        <f t="shared" si="579"/>
        <v>0</v>
      </c>
      <c r="F2573" s="43">
        <f t="shared" si="579"/>
        <v>0</v>
      </c>
      <c r="G2573" s="43">
        <f t="shared" si="579"/>
        <v>0</v>
      </c>
      <c r="H2573" s="43">
        <f t="shared" si="579"/>
        <v>0</v>
      </c>
      <c r="I2573" s="43">
        <f t="shared" si="579"/>
        <v>0</v>
      </c>
      <c r="J2573" s="43">
        <f t="shared" si="579"/>
        <v>0</v>
      </c>
      <c r="K2573" s="43">
        <f t="shared" si="579"/>
        <v>0</v>
      </c>
      <c r="L2573" s="43">
        <f t="shared" si="579"/>
        <v>0</v>
      </c>
      <c r="M2573" s="43">
        <f t="shared" si="579"/>
        <v>0</v>
      </c>
      <c r="N2573" s="43">
        <f t="shared" si="579"/>
        <v>0</v>
      </c>
      <c r="O2573" s="43">
        <f t="shared" si="579"/>
        <v>0</v>
      </c>
      <c r="P2573" s="43">
        <f t="shared" si="579"/>
        <v>0</v>
      </c>
      <c r="Q2573" s="43">
        <f t="shared" si="579"/>
        <v>0</v>
      </c>
      <c r="R2573" s="43">
        <f t="shared" si="579"/>
        <v>0</v>
      </c>
      <c r="S2573" s="43">
        <f t="shared" si="579"/>
        <v>0</v>
      </c>
      <c r="T2573" s="43">
        <f t="shared" si="579"/>
        <v>0</v>
      </c>
      <c r="U2573" s="43">
        <f t="shared" si="579"/>
        <v>0</v>
      </c>
      <c r="V2573" s="43">
        <f t="shared" si="579"/>
        <v>0</v>
      </c>
      <c r="W2573" s="43">
        <f t="shared" si="579"/>
        <v>0</v>
      </c>
      <c r="X2573" s="43">
        <f t="shared" si="579"/>
        <v>0</v>
      </c>
      <c r="Y2573" s="43">
        <f t="shared" si="579"/>
        <v>0</v>
      </c>
      <c r="Z2573" s="43">
        <f t="shared" si="579"/>
        <v>0</v>
      </c>
      <c r="AA2573" s="43">
        <f t="shared" si="57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>
      <c r="A2574" s="45" t="s">
        <v>39</v>
      </c>
      <c r="B2574" s="34">
        <f>[1]consoCURRENT!E52404</f>
        <v>0</v>
      </c>
      <c r="C2574" s="34">
        <f>[1]consoCURRENT!F52404</f>
        <v>0</v>
      </c>
      <c r="D2574" s="34">
        <f>[1]consoCURRENT!G52404</f>
        <v>0</v>
      </c>
      <c r="E2574" s="34">
        <f>[1]consoCURRENT!H52404</f>
        <v>0</v>
      </c>
      <c r="F2574" s="34">
        <f>[1]consoCURRENT!I52404</f>
        <v>0</v>
      </c>
      <c r="G2574" s="34">
        <f>[1]consoCURRENT!J52404</f>
        <v>0</v>
      </c>
      <c r="H2574" s="34">
        <f>[1]consoCURRENT!K52404</f>
        <v>0</v>
      </c>
      <c r="I2574" s="34">
        <f>[1]consoCURRENT!L52404</f>
        <v>0</v>
      </c>
      <c r="J2574" s="34">
        <f>[1]consoCURRENT!M52404</f>
        <v>0</v>
      </c>
      <c r="K2574" s="34">
        <f>[1]consoCURRENT!N52404</f>
        <v>0</v>
      </c>
      <c r="L2574" s="34">
        <f>[1]consoCURRENT!O52404</f>
        <v>0</v>
      </c>
      <c r="M2574" s="34">
        <f>[1]consoCURRENT!P52404</f>
        <v>0</v>
      </c>
      <c r="N2574" s="34">
        <f>[1]consoCURRENT!Q52404</f>
        <v>0</v>
      </c>
      <c r="O2574" s="34">
        <f>[1]consoCURRENT!R52404</f>
        <v>0</v>
      </c>
      <c r="P2574" s="34">
        <f>[1]consoCURRENT!S52404</f>
        <v>0</v>
      </c>
      <c r="Q2574" s="34">
        <f>[1]consoCURRENT!T52404</f>
        <v>0</v>
      </c>
      <c r="R2574" s="34">
        <f>[1]consoCURRENT!U52404</f>
        <v>0</v>
      </c>
      <c r="S2574" s="34">
        <f>[1]consoCURRENT!V52404</f>
        <v>0</v>
      </c>
      <c r="T2574" s="34">
        <f>[1]consoCURRENT!W52404</f>
        <v>0</v>
      </c>
      <c r="U2574" s="34">
        <f>[1]consoCURRENT!X52404</f>
        <v>0</v>
      </c>
      <c r="V2574" s="34">
        <f>[1]consoCURRENT!Y52404</f>
        <v>0</v>
      </c>
      <c r="W2574" s="34">
        <f>[1]consoCURRENT!Z52404</f>
        <v>0</v>
      </c>
      <c r="X2574" s="34">
        <f>[1]consoCURRENT!AA52404</f>
        <v>0</v>
      </c>
      <c r="Y2574" s="34">
        <f>[1]consoCURRENT!AB52404</f>
        <v>0</v>
      </c>
      <c r="Z2574" s="34">
        <f>Z2584+Z2594</f>
        <v>0</v>
      </c>
      <c r="AA2574" s="34">
        <f>D2574-Z2574</f>
        <v>0</v>
      </c>
      <c r="AB2574" s="41"/>
      <c r="AC2574" s="35"/>
      <c r="AE2574" s="37"/>
    </row>
    <row r="2575" spans="1:31" s="36" customFormat="1" ht="27.75" hidden="1" customHeight="1">
      <c r="A2575" s="42" t="s">
        <v>40</v>
      </c>
      <c r="B2575" s="43">
        <f>B2574+B2573</f>
        <v>0</v>
      </c>
      <c r="C2575" s="43">
        <f t="shared" ref="C2575:AA2575" si="580">C2574+C2573</f>
        <v>0</v>
      </c>
      <c r="D2575" s="43">
        <f t="shared" si="580"/>
        <v>0</v>
      </c>
      <c r="E2575" s="43">
        <f t="shared" si="580"/>
        <v>0</v>
      </c>
      <c r="F2575" s="43">
        <f t="shared" si="580"/>
        <v>0</v>
      </c>
      <c r="G2575" s="43">
        <f t="shared" si="580"/>
        <v>0</v>
      </c>
      <c r="H2575" s="43">
        <f t="shared" si="580"/>
        <v>0</v>
      </c>
      <c r="I2575" s="43">
        <f t="shared" si="580"/>
        <v>0</v>
      </c>
      <c r="J2575" s="43">
        <f t="shared" si="580"/>
        <v>0</v>
      </c>
      <c r="K2575" s="43">
        <f t="shared" si="580"/>
        <v>0</v>
      </c>
      <c r="L2575" s="43">
        <f t="shared" si="580"/>
        <v>0</v>
      </c>
      <c r="M2575" s="43">
        <f t="shared" si="580"/>
        <v>0</v>
      </c>
      <c r="N2575" s="43">
        <f t="shared" si="580"/>
        <v>0</v>
      </c>
      <c r="O2575" s="43">
        <f t="shared" si="580"/>
        <v>0</v>
      </c>
      <c r="P2575" s="43">
        <f t="shared" si="580"/>
        <v>0</v>
      </c>
      <c r="Q2575" s="43">
        <f t="shared" si="580"/>
        <v>0</v>
      </c>
      <c r="R2575" s="43">
        <f t="shared" si="580"/>
        <v>0</v>
      </c>
      <c r="S2575" s="43">
        <f t="shared" si="580"/>
        <v>0</v>
      </c>
      <c r="T2575" s="43">
        <f t="shared" si="580"/>
        <v>0</v>
      </c>
      <c r="U2575" s="43">
        <f t="shared" si="580"/>
        <v>0</v>
      </c>
      <c r="V2575" s="43">
        <f t="shared" si="580"/>
        <v>0</v>
      </c>
      <c r="W2575" s="43">
        <f t="shared" si="580"/>
        <v>0</v>
      </c>
      <c r="X2575" s="43">
        <f t="shared" si="580"/>
        <v>0</v>
      </c>
      <c r="Y2575" s="43">
        <f t="shared" si="580"/>
        <v>0</v>
      </c>
      <c r="Z2575" s="43">
        <f t="shared" si="580"/>
        <v>0</v>
      </c>
      <c r="AA2575" s="43">
        <f t="shared" si="58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>
      <c r="A2578" s="33" t="s">
        <v>145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>
      <c r="A2583" s="42" t="s">
        <v>38</v>
      </c>
      <c r="B2583" s="43">
        <f>SUM(B2579:B2582)</f>
        <v>0</v>
      </c>
      <c r="C2583" s="43">
        <f t="shared" ref="C2583:AA2583" si="581">SUM(C2579:C2582)</f>
        <v>0</v>
      </c>
      <c r="D2583" s="43">
        <f t="shared" si="581"/>
        <v>0</v>
      </c>
      <c r="E2583" s="43">
        <f t="shared" si="581"/>
        <v>0</v>
      </c>
      <c r="F2583" s="43">
        <f t="shared" si="581"/>
        <v>0</v>
      </c>
      <c r="G2583" s="43">
        <f t="shared" si="581"/>
        <v>0</v>
      </c>
      <c r="H2583" s="43">
        <f t="shared" si="581"/>
        <v>0</v>
      </c>
      <c r="I2583" s="43">
        <f t="shared" si="581"/>
        <v>0</v>
      </c>
      <c r="J2583" s="43">
        <f t="shared" si="581"/>
        <v>0</v>
      </c>
      <c r="K2583" s="43">
        <f t="shared" si="581"/>
        <v>0</v>
      </c>
      <c r="L2583" s="43">
        <f t="shared" si="581"/>
        <v>0</v>
      </c>
      <c r="M2583" s="43">
        <f t="shared" si="581"/>
        <v>0</v>
      </c>
      <c r="N2583" s="43">
        <f t="shared" si="581"/>
        <v>0</v>
      </c>
      <c r="O2583" s="43">
        <f t="shared" si="581"/>
        <v>0</v>
      </c>
      <c r="P2583" s="43">
        <f t="shared" si="581"/>
        <v>0</v>
      </c>
      <c r="Q2583" s="43">
        <f t="shared" si="581"/>
        <v>0</v>
      </c>
      <c r="R2583" s="43">
        <f t="shared" si="581"/>
        <v>0</v>
      </c>
      <c r="S2583" s="43">
        <f t="shared" si="581"/>
        <v>0</v>
      </c>
      <c r="T2583" s="43">
        <f t="shared" si="581"/>
        <v>0</v>
      </c>
      <c r="U2583" s="43">
        <f t="shared" si="581"/>
        <v>0</v>
      </c>
      <c r="V2583" s="43">
        <f t="shared" si="581"/>
        <v>0</v>
      </c>
      <c r="W2583" s="43">
        <f t="shared" si="581"/>
        <v>0</v>
      </c>
      <c r="X2583" s="43">
        <f t="shared" si="581"/>
        <v>0</v>
      </c>
      <c r="Y2583" s="43">
        <f t="shared" si="581"/>
        <v>0</v>
      </c>
      <c r="Z2583" s="43">
        <f t="shared" si="581"/>
        <v>0</v>
      </c>
      <c r="AA2583" s="43">
        <f t="shared" si="581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3.1" hidden="1" customHeight="1">
      <c r="A2585" s="42" t="s">
        <v>40</v>
      </c>
      <c r="B2585" s="43">
        <f>B2584+B2583</f>
        <v>0</v>
      </c>
      <c r="C2585" s="43">
        <f t="shared" ref="C2585:AA2585" si="582">C2584+C2583</f>
        <v>0</v>
      </c>
      <c r="D2585" s="43">
        <f t="shared" si="582"/>
        <v>0</v>
      </c>
      <c r="E2585" s="43">
        <f t="shared" si="582"/>
        <v>0</v>
      </c>
      <c r="F2585" s="43">
        <f t="shared" si="582"/>
        <v>0</v>
      </c>
      <c r="G2585" s="43">
        <f t="shared" si="582"/>
        <v>0</v>
      </c>
      <c r="H2585" s="43">
        <f t="shared" si="582"/>
        <v>0</v>
      </c>
      <c r="I2585" s="43">
        <f t="shared" si="582"/>
        <v>0</v>
      </c>
      <c r="J2585" s="43">
        <f t="shared" si="582"/>
        <v>0</v>
      </c>
      <c r="K2585" s="43">
        <f t="shared" si="582"/>
        <v>0</v>
      </c>
      <c r="L2585" s="43">
        <f t="shared" si="582"/>
        <v>0</v>
      </c>
      <c r="M2585" s="43">
        <f t="shared" si="582"/>
        <v>0</v>
      </c>
      <c r="N2585" s="43">
        <f t="shared" si="582"/>
        <v>0</v>
      </c>
      <c r="O2585" s="43">
        <f t="shared" si="582"/>
        <v>0</v>
      </c>
      <c r="P2585" s="43">
        <f t="shared" si="582"/>
        <v>0</v>
      </c>
      <c r="Q2585" s="43">
        <f t="shared" si="582"/>
        <v>0</v>
      </c>
      <c r="R2585" s="43">
        <f t="shared" si="582"/>
        <v>0</v>
      </c>
      <c r="S2585" s="43">
        <f t="shared" si="582"/>
        <v>0</v>
      </c>
      <c r="T2585" s="43">
        <f t="shared" si="582"/>
        <v>0</v>
      </c>
      <c r="U2585" s="43">
        <f t="shared" si="582"/>
        <v>0</v>
      </c>
      <c r="V2585" s="43">
        <f t="shared" si="582"/>
        <v>0</v>
      </c>
      <c r="W2585" s="43">
        <f t="shared" si="582"/>
        <v>0</v>
      </c>
      <c r="X2585" s="43">
        <f t="shared" si="582"/>
        <v>0</v>
      </c>
      <c r="Y2585" s="43">
        <f t="shared" si="582"/>
        <v>0</v>
      </c>
      <c r="Z2585" s="43">
        <f t="shared" si="582"/>
        <v>0</v>
      </c>
      <c r="AA2585" s="43">
        <f t="shared" si="582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>
      <c r="A2588" s="33" t="s">
        <v>145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>
      <c r="A2593" s="42" t="s">
        <v>38</v>
      </c>
      <c r="B2593" s="43">
        <f>SUM(B2589:B2592)</f>
        <v>0</v>
      </c>
      <c r="C2593" s="43">
        <f t="shared" ref="C2593:AA2593" si="583">SUM(C2589:C2592)</f>
        <v>0</v>
      </c>
      <c r="D2593" s="43">
        <f t="shared" si="583"/>
        <v>0</v>
      </c>
      <c r="E2593" s="43">
        <f t="shared" si="583"/>
        <v>0</v>
      </c>
      <c r="F2593" s="43">
        <f t="shared" si="583"/>
        <v>0</v>
      </c>
      <c r="G2593" s="43">
        <f t="shared" si="583"/>
        <v>0</v>
      </c>
      <c r="H2593" s="43">
        <f t="shared" si="583"/>
        <v>0</v>
      </c>
      <c r="I2593" s="43">
        <f t="shared" si="583"/>
        <v>0</v>
      </c>
      <c r="J2593" s="43">
        <f t="shared" si="583"/>
        <v>0</v>
      </c>
      <c r="K2593" s="43">
        <f t="shared" si="583"/>
        <v>0</v>
      </c>
      <c r="L2593" s="43">
        <f t="shared" si="583"/>
        <v>0</v>
      </c>
      <c r="M2593" s="43">
        <f t="shared" si="583"/>
        <v>0</v>
      </c>
      <c r="N2593" s="43">
        <f t="shared" si="583"/>
        <v>0</v>
      </c>
      <c r="O2593" s="43">
        <f t="shared" si="583"/>
        <v>0</v>
      </c>
      <c r="P2593" s="43">
        <f t="shared" si="583"/>
        <v>0</v>
      </c>
      <c r="Q2593" s="43">
        <f t="shared" si="583"/>
        <v>0</v>
      </c>
      <c r="R2593" s="43">
        <f t="shared" si="583"/>
        <v>0</v>
      </c>
      <c r="S2593" s="43">
        <f t="shared" si="583"/>
        <v>0</v>
      </c>
      <c r="T2593" s="43">
        <f t="shared" si="583"/>
        <v>0</v>
      </c>
      <c r="U2593" s="43">
        <f t="shared" si="583"/>
        <v>0</v>
      </c>
      <c r="V2593" s="43">
        <f t="shared" si="583"/>
        <v>0</v>
      </c>
      <c r="W2593" s="43">
        <f t="shared" si="583"/>
        <v>0</v>
      </c>
      <c r="X2593" s="43">
        <f t="shared" si="583"/>
        <v>0</v>
      </c>
      <c r="Y2593" s="43">
        <f t="shared" si="583"/>
        <v>0</v>
      </c>
      <c r="Z2593" s="43">
        <f t="shared" si="583"/>
        <v>0</v>
      </c>
      <c r="AA2593" s="43">
        <f t="shared" si="583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21.6" hidden="1" customHeight="1">
      <c r="A2595" s="42" t="s">
        <v>40</v>
      </c>
      <c r="B2595" s="43">
        <f>B2594+B2593</f>
        <v>0</v>
      </c>
      <c r="C2595" s="43">
        <f t="shared" ref="C2595:AA2595" si="584">C2594+C2593</f>
        <v>0</v>
      </c>
      <c r="D2595" s="43">
        <f t="shared" si="584"/>
        <v>0</v>
      </c>
      <c r="E2595" s="43">
        <f t="shared" si="584"/>
        <v>0</v>
      </c>
      <c r="F2595" s="43">
        <f t="shared" si="584"/>
        <v>0</v>
      </c>
      <c r="G2595" s="43">
        <f t="shared" si="584"/>
        <v>0</v>
      </c>
      <c r="H2595" s="43">
        <f t="shared" si="584"/>
        <v>0</v>
      </c>
      <c r="I2595" s="43">
        <f t="shared" si="584"/>
        <v>0</v>
      </c>
      <c r="J2595" s="43">
        <f t="shared" si="584"/>
        <v>0</v>
      </c>
      <c r="K2595" s="43">
        <f t="shared" si="584"/>
        <v>0</v>
      </c>
      <c r="L2595" s="43">
        <f t="shared" si="584"/>
        <v>0</v>
      </c>
      <c r="M2595" s="43">
        <f t="shared" si="584"/>
        <v>0</v>
      </c>
      <c r="N2595" s="43">
        <f t="shared" si="584"/>
        <v>0</v>
      </c>
      <c r="O2595" s="43">
        <f t="shared" si="584"/>
        <v>0</v>
      </c>
      <c r="P2595" s="43">
        <f t="shared" si="584"/>
        <v>0</v>
      </c>
      <c r="Q2595" s="43">
        <f t="shared" si="584"/>
        <v>0</v>
      </c>
      <c r="R2595" s="43">
        <f t="shared" si="584"/>
        <v>0</v>
      </c>
      <c r="S2595" s="43">
        <f t="shared" si="584"/>
        <v>0</v>
      </c>
      <c r="T2595" s="43">
        <f t="shared" si="584"/>
        <v>0</v>
      </c>
      <c r="U2595" s="43">
        <f t="shared" si="584"/>
        <v>0</v>
      </c>
      <c r="V2595" s="43">
        <f t="shared" si="584"/>
        <v>0</v>
      </c>
      <c r="W2595" s="43">
        <f t="shared" si="584"/>
        <v>0</v>
      </c>
      <c r="X2595" s="43">
        <f t="shared" si="584"/>
        <v>0</v>
      </c>
      <c r="Y2595" s="43">
        <f t="shared" si="584"/>
        <v>0</v>
      </c>
      <c r="Z2595" s="43">
        <f t="shared" si="584"/>
        <v>0</v>
      </c>
      <c r="AA2595" s="43">
        <f t="shared" si="584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hidden="1" customHeight="1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15" hidden="1" customHeight="1">
      <c r="A2598" s="33" t="s">
        <v>145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" hidden="1" customHeight="1">
      <c r="A2599" s="40" t="s">
        <v>34</v>
      </c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  <c r="AB2599" s="41"/>
      <c r="AC2599" s="35"/>
      <c r="AE2599" s="37"/>
    </row>
    <row r="2600" spans="1:31" s="36" customFormat="1" ht="18" hidden="1" customHeight="1">
      <c r="A2600" s="40" t="s">
        <v>35</v>
      </c>
      <c r="B2600" s="34">
        <f>[1]consoCURRENT!E53004</f>
        <v>0</v>
      </c>
      <c r="C2600" s="34">
        <f>[1]consoCURRENT!F53004</f>
        <v>0</v>
      </c>
      <c r="D2600" s="34">
        <f>[1]consoCURRENT!G53004</f>
        <v>0</v>
      </c>
      <c r="E2600" s="34">
        <f>[1]consoCURRENT!H53004</f>
        <v>0</v>
      </c>
      <c r="F2600" s="34">
        <f>[1]consoCURRENT!I53004</f>
        <v>0</v>
      </c>
      <c r="G2600" s="34">
        <f>[1]consoCURRENT!J53004</f>
        <v>0</v>
      </c>
      <c r="H2600" s="34">
        <f>[1]consoCURRENT!K53004</f>
        <v>0</v>
      </c>
      <c r="I2600" s="34">
        <f>[1]consoCURRENT!L53004</f>
        <v>0</v>
      </c>
      <c r="J2600" s="34">
        <f>[1]consoCURRENT!M53004</f>
        <v>0</v>
      </c>
      <c r="K2600" s="34">
        <f>[1]consoCURRENT!N53004</f>
        <v>0</v>
      </c>
      <c r="L2600" s="34">
        <f>[1]consoCURRENT!O53004</f>
        <v>0</v>
      </c>
      <c r="M2600" s="34">
        <f>[1]consoCURRENT!P53004</f>
        <v>0</v>
      </c>
      <c r="N2600" s="34">
        <f>[1]consoCURRENT!Q53004</f>
        <v>0</v>
      </c>
      <c r="O2600" s="34">
        <f>[1]consoCURRENT!R53004</f>
        <v>0</v>
      </c>
      <c r="P2600" s="34">
        <f>[1]consoCURRENT!S53004</f>
        <v>0</v>
      </c>
      <c r="Q2600" s="34">
        <f>[1]consoCURRENT!T53004</f>
        <v>0</v>
      </c>
      <c r="R2600" s="34">
        <f>[1]consoCURRENT!U53004</f>
        <v>0</v>
      </c>
      <c r="S2600" s="34">
        <f>[1]consoCURRENT!V53004</f>
        <v>0</v>
      </c>
      <c r="T2600" s="34">
        <f>[1]consoCURRENT!W53004</f>
        <v>0</v>
      </c>
      <c r="U2600" s="34">
        <f>[1]consoCURRENT!X53004</f>
        <v>0</v>
      </c>
      <c r="V2600" s="34">
        <f>[1]consoCURRENT!Y53004</f>
        <v>0</v>
      </c>
      <c r="W2600" s="34">
        <f>[1]consoCURRENT!Z53004</f>
        <v>0</v>
      </c>
      <c r="X2600" s="34">
        <f>[1]consoCURRENT!AA53004</f>
        <v>0</v>
      </c>
      <c r="Y2600" s="34">
        <f>[1]consoCURRENT!AB53004</f>
        <v>0</v>
      </c>
      <c r="Z2600" s="34">
        <f>SUM(M2600:Y2600)</f>
        <v>0</v>
      </c>
      <c r="AA2600" s="34">
        <f>D2600-Z2600</f>
        <v>0</v>
      </c>
      <c r="AB2600" s="41" t="e">
        <f>Z2600/D2600</f>
        <v>#DIV/0!</v>
      </c>
      <c r="AC2600" s="35"/>
      <c r="AE2600" s="37"/>
    </row>
    <row r="2601" spans="1:31" s="36" customFormat="1" ht="18" hidden="1" customHeight="1">
      <c r="A2601" s="40" t="s">
        <v>36</v>
      </c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  <c r="AB2601" s="41"/>
      <c r="AC2601" s="35"/>
      <c r="AE2601" s="37"/>
    </row>
    <row r="2602" spans="1:31" s="36" customFormat="1" ht="18" hidden="1" customHeight="1">
      <c r="A2602" s="40" t="s">
        <v>37</v>
      </c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  <c r="AB2602" s="41"/>
      <c r="AC2602" s="35"/>
      <c r="AE2602" s="37"/>
    </row>
    <row r="2603" spans="1:31" s="36" customFormat="1" ht="18" hidden="1" customHeight="1">
      <c r="A2603" s="42" t="s">
        <v>38</v>
      </c>
      <c r="B2603" s="43">
        <f>SUM(B2599:B2602)</f>
        <v>0</v>
      </c>
      <c r="C2603" s="43">
        <f t="shared" ref="C2603:AA2603" si="585">SUM(C2599:C2602)</f>
        <v>0</v>
      </c>
      <c r="D2603" s="43">
        <f t="shared" si="585"/>
        <v>0</v>
      </c>
      <c r="E2603" s="43">
        <f t="shared" si="585"/>
        <v>0</v>
      </c>
      <c r="F2603" s="43">
        <f t="shared" si="585"/>
        <v>0</v>
      </c>
      <c r="G2603" s="43">
        <f t="shared" si="585"/>
        <v>0</v>
      </c>
      <c r="H2603" s="43">
        <f t="shared" si="585"/>
        <v>0</v>
      </c>
      <c r="I2603" s="43">
        <f t="shared" si="585"/>
        <v>0</v>
      </c>
      <c r="J2603" s="43">
        <f t="shared" si="585"/>
        <v>0</v>
      </c>
      <c r="K2603" s="43">
        <f t="shared" si="585"/>
        <v>0</v>
      </c>
      <c r="L2603" s="43">
        <f t="shared" si="585"/>
        <v>0</v>
      </c>
      <c r="M2603" s="43">
        <f t="shared" si="585"/>
        <v>0</v>
      </c>
      <c r="N2603" s="43">
        <f t="shared" si="585"/>
        <v>0</v>
      </c>
      <c r="O2603" s="43">
        <f t="shared" si="585"/>
        <v>0</v>
      </c>
      <c r="P2603" s="43">
        <f t="shared" si="585"/>
        <v>0</v>
      </c>
      <c r="Q2603" s="43">
        <f t="shared" si="585"/>
        <v>0</v>
      </c>
      <c r="R2603" s="43">
        <f t="shared" si="585"/>
        <v>0</v>
      </c>
      <c r="S2603" s="43">
        <f t="shared" si="585"/>
        <v>0</v>
      </c>
      <c r="T2603" s="43">
        <f t="shared" si="585"/>
        <v>0</v>
      </c>
      <c r="U2603" s="43">
        <f t="shared" si="585"/>
        <v>0</v>
      </c>
      <c r="V2603" s="43">
        <f t="shared" si="585"/>
        <v>0</v>
      </c>
      <c r="W2603" s="43">
        <f t="shared" si="585"/>
        <v>0</v>
      </c>
      <c r="X2603" s="43">
        <f t="shared" si="585"/>
        <v>0</v>
      </c>
      <c r="Y2603" s="43">
        <f t="shared" si="585"/>
        <v>0</v>
      </c>
      <c r="Z2603" s="43">
        <f t="shared" si="585"/>
        <v>0</v>
      </c>
      <c r="AA2603" s="43">
        <f t="shared" si="585"/>
        <v>0</v>
      </c>
      <c r="AB2603" s="44" t="e">
        <f>Z2603/D2603</f>
        <v>#DIV/0!</v>
      </c>
      <c r="AC2603" s="35"/>
      <c r="AE2603" s="37"/>
    </row>
    <row r="2604" spans="1:31" s="36" customFormat="1" ht="18" hidden="1" customHeight="1">
      <c r="A2604" s="45" t="s">
        <v>39</v>
      </c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41"/>
      <c r="AC2604" s="35"/>
      <c r="AE2604" s="37"/>
    </row>
    <row r="2605" spans="1:31" s="36" customFormat="1" ht="24.6" hidden="1" customHeight="1">
      <c r="A2605" s="42" t="s">
        <v>40</v>
      </c>
      <c r="B2605" s="43">
        <f>B2604+B2603</f>
        <v>0</v>
      </c>
      <c r="C2605" s="43">
        <f t="shared" ref="C2605:AA2605" si="586">C2604+C2603</f>
        <v>0</v>
      </c>
      <c r="D2605" s="43">
        <f t="shared" si="586"/>
        <v>0</v>
      </c>
      <c r="E2605" s="43">
        <f t="shared" si="586"/>
        <v>0</v>
      </c>
      <c r="F2605" s="43">
        <f t="shared" si="586"/>
        <v>0</v>
      </c>
      <c r="G2605" s="43">
        <f t="shared" si="586"/>
        <v>0</v>
      </c>
      <c r="H2605" s="43">
        <f t="shared" si="586"/>
        <v>0</v>
      </c>
      <c r="I2605" s="43">
        <f t="shared" si="586"/>
        <v>0</v>
      </c>
      <c r="J2605" s="43">
        <f t="shared" si="586"/>
        <v>0</v>
      </c>
      <c r="K2605" s="43">
        <f t="shared" si="586"/>
        <v>0</v>
      </c>
      <c r="L2605" s="43">
        <f t="shared" si="586"/>
        <v>0</v>
      </c>
      <c r="M2605" s="43">
        <f t="shared" si="586"/>
        <v>0</v>
      </c>
      <c r="N2605" s="43">
        <f t="shared" si="586"/>
        <v>0</v>
      </c>
      <c r="O2605" s="43">
        <f t="shared" si="586"/>
        <v>0</v>
      </c>
      <c r="P2605" s="43">
        <f t="shared" si="586"/>
        <v>0</v>
      </c>
      <c r="Q2605" s="43">
        <f t="shared" si="586"/>
        <v>0</v>
      </c>
      <c r="R2605" s="43">
        <f t="shared" si="586"/>
        <v>0</v>
      </c>
      <c r="S2605" s="43">
        <f t="shared" si="586"/>
        <v>0</v>
      </c>
      <c r="T2605" s="43">
        <f t="shared" si="586"/>
        <v>0</v>
      </c>
      <c r="U2605" s="43">
        <f t="shared" si="586"/>
        <v>0</v>
      </c>
      <c r="V2605" s="43">
        <f t="shared" si="586"/>
        <v>0</v>
      </c>
      <c r="W2605" s="43">
        <f t="shared" si="586"/>
        <v>0</v>
      </c>
      <c r="X2605" s="43">
        <f t="shared" si="586"/>
        <v>0</v>
      </c>
      <c r="Y2605" s="43">
        <f t="shared" si="586"/>
        <v>0</v>
      </c>
      <c r="Z2605" s="43">
        <f t="shared" si="586"/>
        <v>0</v>
      </c>
      <c r="AA2605" s="43">
        <f t="shared" si="586"/>
        <v>0</v>
      </c>
      <c r="AB2605" s="44" t="e">
        <f>Z2605/D2605</f>
        <v>#DIV/0!</v>
      </c>
      <c r="AC2605" s="46"/>
      <c r="AE2605" s="37"/>
    </row>
    <row r="2606" spans="1:31" s="36" customFormat="1" ht="18" hidden="1" customHeight="1">
      <c r="A2606" s="45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41"/>
      <c r="AC2606" s="35"/>
      <c r="AE2606" s="37"/>
    </row>
    <row r="2607" spans="1:31" s="36" customFormat="1" ht="18" hidden="1" customHeight="1">
      <c r="A2607" s="45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41"/>
      <c r="AC2607" s="35"/>
      <c r="AE2607" s="37"/>
    </row>
    <row r="2608" spans="1:31" s="36" customFormat="1" ht="15" hidden="1" customHeight="1">
      <c r="A2608" s="33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" hidden="1" customHeight="1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  <c r="AB2609" s="41"/>
      <c r="AC2609" s="35"/>
      <c r="AE2609" s="37"/>
    </row>
    <row r="2610" spans="1:31" s="36" customFormat="1" ht="18" hidden="1" customHeight="1">
      <c r="A2610" s="40" t="s">
        <v>35</v>
      </c>
      <c r="B2610" s="34">
        <f>[1]consoCURRENT!E53217</f>
        <v>0</v>
      </c>
      <c r="C2610" s="34">
        <f>[1]consoCURRENT!F53217</f>
        <v>0</v>
      </c>
      <c r="D2610" s="34">
        <f>[1]consoCURRENT!G53217</f>
        <v>0</v>
      </c>
      <c r="E2610" s="34">
        <f>[1]consoCURRENT!H53217</f>
        <v>0</v>
      </c>
      <c r="F2610" s="34">
        <f>[1]consoCURRENT!I53217</f>
        <v>0</v>
      </c>
      <c r="G2610" s="34">
        <f>[1]consoCURRENT!J53217</f>
        <v>0</v>
      </c>
      <c r="H2610" s="34">
        <f>[1]consoCURRENT!K53217</f>
        <v>0</v>
      </c>
      <c r="I2610" s="34">
        <f>[1]consoCURRENT!L53217</f>
        <v>0</v>
      </c>
      <c r="J2610" s="34">
        <f>[1]consoCURRENT!M53217</f>
        <v>0</v>
      </c>
      <c r="K2610" s="34">
        <f>[1]consoCURRENT!N53217</f>
        <v>0</v>
      </c>
      <c r="L2610" s="34">
        <f>[1]consoCURRENT!O53217</f>
        <v>0</v>
      </c>
      <c r="M2610" s="34">
        <f>[1]consoCURRENT!P53217</f>
        <v>0</v>
      </c>
      <c r="N2610" s="34">
        <f>[1]consoCURRENT!Q53217</f>
        <v>0</v>
      </c>
      <c r="O2610" s="34">
        <f>[1]consoCURRENT!R53217</f>
        <v>0</v>
      </c>
      <c r="P2610" s="34">
        <f>[1]consoCURRENT!S53217</f>
        <v>0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0</v>
      </c>
      <c r="U2610" s="34">
        <f>[1]consoCURRENT!X53217</f>
        <v>0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0</v>
      </c>
      <c r="AA2610" s="34">
        <f>D2610-Z2610</f>
        <v>0</v>
      </c>
      <c r="AB2610" s="41" t="e">
        <f>Z2610/D2610</f>
        <v>#DIV/0!</v>
      </c>
      <c r="AC2610" s="35"/>
      <c r="AE2610" s="37"/>
    </row>
    <row r="2611" spans="1:31" s="36" customFormat="1" ht="18" hidden="1" customHeight="1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41"/>
      <c r="AC2611" s="35"/>
      <c r="AE2611" s="37"/>
    </row>
    <row r="2612" spans="1:31" s="36" customFormat="1" ht="18" hidden="1" customHeight="1">
      <c r="A2612" s="40" t="s">
        <v>37</v>
      </c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  <c r="AB2612" s="41"/>
      <c r="AC2612" s="35"/>
      <c r="AE2612" s="37"/>
    </row>
    <row r="2613" spans="1:31" s="36" customFormat="1" ht="18" hidden="1" customHeight="1">
      <c r="A2613" s="42" t="s">
        <v>38</v>
      </c>
      <c r="B2613" s="43">
        <f>SUM(B2609:B2612)</f>
        <v>0</v>
      </c>
      <c r="C2613" s="43">
        <f t="shared" ref="C2613:AA2613" si="587">SUM(C2609:C2612)</f>
        <v>0</v>
      </c>
      <c r="D2613" s="43">
        <f t="shared" si="587"/>
        <v>0</v>
      </c>
      <c r="E2613" s="43">
        <f t="shared" si="587"/>
        <v>0</v>
      </c>
      <c r="F2613" s="43">
        <f t="shared" si="587"/>
        <v>0</v>
      </c>
      <c r="G2613" s="43">
        <f t="shared" si="587"/>
        <v>0</v>
      </c>
      <c r="H2613" s="43">
        <f t="shared" si="587"/>
        <v>0</v>
      </c>
      <c r="I2613" s="43">
        <f t="shared" si="587"/>
        <v>0</v>
      </c>
      <c r="J2613" s="43">
        <f t="shared" si="587"/>
        <v>0</v>
      </c>
      <c r="K2613" s="43">
        <f t="shared" si="587"/>
        <v>0</v>
      </c>
      <c r="L2613" s="43">
        <f t="shared" si="587"/>
        <v>0</v>
      </c>
      <c r="M2613" s="43">
        <f t="shared" si="587"/>
        <v>0</v>
      </c>
      <c r="N2613" s="43">
        <f t="shared" si="587"/>
        <v>0</v>
      </c>
      <c r="O2613" s="43">
        <f t="shared" si="587"/>
        <v>0</v>
      </c>
      <c r="P2613" s="43">
        <f t="shared" si="587"/>
        <v>0</v>
      </c>
      <c r="Q2613" s="43">
        <f t="shared" si="587"/>
        <v>0</v>
      </c>
      <c r="R2613" s="43">
        <f t="shared" si="587"/>
        <v>0</v>
      </c>
      <c r="S2613" s="43">
        <f t="shared" si="587"/>
        <v>0</v>
      </c>
      <c r="T2613" s="43">
        <f t="shared" si="587"/>
        <v>0</v>
      </c>
      <c r="U2613" s="43">
        <f t="shared" si="587"/>
        <v>0</v>
      </c>
      <c r="V2613" s="43">
        <f t="shared" si="587"/>
        <v>0</v>
      </c>
      <c r="W2613" s="43">
        <f t="shared" si="587"/>
        <v>0</v>
      </c>
      <c r="X2613" s="43">
        <f t="shared" si="587"/>
        <v>0</v>
      </c>
      <c r="Y2613" s="43">
        <f t="shared" si="587"/>
        <v>0</v>
      </c>
      <c r="Z2613" s="43">
        <f t="shared" si="587"/>
        <v>0</v>
      </c>
      <c r="AA2613" s="43">
        <f t="shared" si="587"/>
        <v>0</v>
      </c>
      <c r="AB2613" s="44" t="e">
        <f>Z2613/D2613</f>
        <v>#DIV/0!</v>
      </c>
      <c r="AC2613" s="35"/>
      <c r="AE2613" s="37"/>
    </row>
    <row r="2614" spans="1:31" s="36" customFormat="1" ht="18" hidden="1" customHeight="1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41"/>
      <c r="AC2614" s="35"/>
      <c r="AE2614" s="37"/>
    </row>
    <row r="2615" spans="1:31" s="36" customFormat="1" ht="18" hidden="1" customHeight="1">
      <c r="A2615" s="42" t="s">
        <v>40</v>
      </c>
      <c r="B2615" s="43">
        <f>B2614+B2613</f>
        <v>0</v>
      </c>
      <c r="C2615" s="43">
        <f t="shared" ref="C2615:AA2615" si="588">C2614+C2613</f>
        <v>0</v>
      </c>
      <c r="D2615" s="43">
        <f t="shared" si="588"/>
        <v>0</v>
      </c>
      <c r="E2615" s="43">
        <f t="shared" si="588"/>
        <v>0</v>
      </c>
      <c r="F2615" s="43">
        <f t="shared" si="588"/>
        <v>0</v>
      </c>
      <c r="G2615" s="43">
        <f t="shared" si="588"/>
        <v>0</v>
      </c>
      <c r="H2615" s="43">
        <f t="shared" si="588"/>
        <v>0</v>
      </c>
      <c r="I2615" s="43">
        <f t="shared" si="588"/>
        <v>0</v>
      </c>
      <c r="J2615" s="43">
        <f t="shared" si="588"/>
        <v>0</v>
      </c>
      <c r="K2615" s="43">
        <f t="shared" si="588"/>
        <v>0</v>
      </c>
      <c r="L2615" s="43">
        <f t="shared" si="588"/>
        <v>0</v>
      </c>
      <c r="M2615" s="43">
        <f t="shared" si="588"/>
        <v>0</v>
      </c>
      <c r="N2615" s="43">
        <f t="shared" si="588"/>
        <v>0</v>
      </c>
      <c r="O2615" s="43">
        <f t="shared" si="588"/>
        <v>0</v>
      </c>
      <c r="P2615" s="43">
        <f t="shared" si="588"/>
        <v>0</v>
      </c>
      <c r="Q2615" s="43">
        <f t="shared" si="588"/>
        <v>0</v>
      </c>
      <c r="R2615" s="43">
        <f t="shared" si="588"/>
        <v>0</v>
      </c>
      <c r="S2615" s="43">
        <f t="shared" si="588"/>
        <v>0</v>
      </c>
      <c r="T2615" s="43">
        <f t="shared" si="588"/>
        <v>0</v>
      </c>
      <c r="U2615" s="43">
        <f t="shared" si="588"/>
        <v>0</v>
      </c>
      <c r="V2615" s="43">
        <f t="shared" si="588"/>
        <v>0</v>
      </c>
      <c r="W2615" s="43">
        <f t="shared" si="588"/>
        <v>0</v>
      </c>
      <c r="X2615" s="43">
        <f t="shared" si="588"/>
        <v>0</v>
      </c>
      <c r="Y2615" s="43">
        <f t="shared" si="588"/>
        <v>0</v>
      </c>
      <c r="Z2615" s="43">
        <f t="shared" si="588"/>
        <v>0</v>
      </c>
      <c r="AA2615" s="43">
        <f t="shared" si="588"/>
        <v>0</v>
      </c>
      <c r="AB2615" s="44" t="e">
        <f>Z2615/D2615</f>
        <v>#DIV/0!</v>
      </c>
      <c r="AC2615" s="46"/>
      <c r="AE2615" s="37"/>
    </row>
    <row r="2616" spans="1:31" s="36" customFormat="1" ht="18" hidden="1" customHeight="1">
      <c r="A2616" s="45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41"/>
      <c r="AC2616" s="35"/>
      <c r="AE2616" s="37"/>
    </row>
    <row r="2617" spans="1:31" s="36" customFormat="1" ht="18" hidden="1" customHeight="1">
      <c r="A2617" s="45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41"/>
      <c r="AC2617" s="35"/>
      <c r="AE2617" s="37"/>
    </row>
    <row r="2618" spans="1:31" s="36" customFormat="1" ht="21.6" hidden="1" customHeight="1">
      <c r="A2618" s="50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8.75" hidden="1" customHeight="1">
      <c r="A2619" s="40" t="s">
        <v>34</v>
      </c>
      <c r="B2619" s="34">
        <f t="shared" ref="B2619:D2622" si="589">B2629+B2639+B2649+B2659+B2669+B2679+B2689+B2699+B2709+B2719+B2729+B2739+B2749+B2759+B2769</f>
        <v>0</v>
      </c>
      <c r="C2619" s="34">
        <f t="shared" si="589"/>
        <v>0</v>
      </c>
      <c r="D2619" s="34">
        <f>D2629+D2639+D2649+D2659+D2669+D2679+D2689+D2699+D2709+D2719+D2729+D2739+D2749+D2759+D2769</f>
        <v>0</v>
      </c>
      <c r="E2619" s="34">
        <f t="shared" ref="E2619:Y2624" si="590">E2629+E2639+E2649+E2659+E2669+E2679+E2689+E2699+E2709+E2719+E2729+E2739+E2749+E2759+E2769</f>
        <v>0</v>
      </c>
      <c r="F2619" s="34">
        <f t="shared" si="590"/>
        <v>0</v>
      </c>
      <c r="G2619" s="34">
        <f t="shared" si="590"/>
        <v>0</v>
      </c>
      <c r="H2619" s="34">
        <f t="shared" si="590"/>
        <v>0</v>
      </c>
      <c r="I2619" s="34">
        <f t="shared" si="590"/>
        <v>0</v>
      </c>
      <c r="J2619" s="34">
        <f t="shared" si="590"/>
        <v>0</v>
      </c>
      <c r="K2619" s="34">
        <f t="shared" si="590"/>
        <v>0</v>
      </c>
      <c r="L2619" s="34">
        <f t="shared" si="590"/>
        <v>0</v>
      </c>
      <c r="M2619" s="34">
        <f t="shared" si="590"/>
        <v>0</v>
      </c>
      <c r="N2619" s="34">
        <f t="shared" si="590"/>
        <v>0</v>
      </c>
      <c r="O2619" s="34">
        <f t="shared" si="590"/>
        <v>0</v>
      </c>
      <c r="P2619" s="34">
        <f t="shared" si="590"/>
        <v>0</v>
      </c>
      <c r="Q2619" s="34">
        <f t="shared" si="590"/>
        <v>0</v>
      </c>
      <c r="R2619" s="34">
        <f t="shared" si="590"/>
        <v>0</v>
      </c>
      <c r="S2619" s="34">
        <f t="shared" si="590"/>
        <v>0</v>
      </c>
      <c r="T2619" s="34">
        <f t="shared" si="590"/>
        <v>0</v>
      </c>
      <c r="U2619" s="34">
        <f t="shared" si="590"/>
        <v>0</v>
      </c>
      <c r="V2619" s="34">
        <f t="shared" si="590"/>
        <v>0</v>
      </c>
      <c r="W2619" s="34">
        <f t="shared" si="590"/>
        <v>0</v>
      </c>
      <c r="X2619" s="34">
        <f t="shared" si="590"/>
        <v>0</v>
      </c>
      <c r="Y2619" s="34">
        <f t="shared" si="590"/>
        <v>0</v>
      </c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8.75" hidden="1" customHeight="1">
      <c r="A2620" s="40" t="s">
        <v>35</v>
      </c>
      <c r="B2620" s="34">
        <f t="shared" si="589"/>
        <v>0</v>
      </c>
      <c r="C2620" s="34">
        <f t="shared" si="589"/>
        <v>0</v>
      </c>
      <c r="D2620" s="34">
        <f>D2630+D2640+D2650+D2660+D2670+D2680+D2690+D2700+D2710+D2720+D2730+D2740+D2750+D2760+D2770</f>
        <v>0</v>
      </c>
      <c r="E2620" s="34">
        <f t="shared" si="590"/>
        <v>0</v>
      </c>
      <c r="F2620" s="34">
        <f t="shared" si="590"/>
        <v>0</v>
      </c>
      <c r="G2620" s="34">
        <f t="shared" si="590"/>
        <v>0</v>
      </c>
      <c r="H2620" s="34">
        <f t="shared" si="590"/>
        <v>0</v>
      </c>
      <c r="I2620" s="34">
        <f t="shared" si="590"/>
        <v>0</v>
      </c>
      <c r="J2620" s="34">
        <f t="shared" si="590"/>
        <v>0</v>
      </c>
      <c r="K2620" s="34">
        <f t="shared" si="590"/>
        <v>0</v>
      </c>
      <c r="L2620" s="34">
        <f t="shared" si="590"/>
        <v>0</v>
      </c>
      <c r="M2620" s="34">
        <f t="shared" si="590"/>
        <v>0</v>
      </c>
      <c r="N2620" s="34">
        <f t="shared" si="590"/>
        <v>0</v>
      </c>
      <c r="O2620" s="34">
        <f t="shared" si="590"/>
        <v>0</v>
      </c>
      <c r="P2620" s="34">
        <f t="shared" si="590"/>
        <v>0</v>
      </c>
      <c r="Q2620" s="34">
        <f t="shared" si="590"/>
        <v>0</v>
      </c>
      <c r="R2620" s="34">
        <f t="shared" si="590"/>
        <v>0</v>
      </c>
      <c r="S2620" s="34">
        <f t="shared" si="590"/>
        <v>0</v>
      </c>
      <c r="T2620" s="34">
        <f t="shared" si="590"/>
        <v>0</v>
      </c>
      <c r="U2620" s="34">
        <f t="shared" si="590"/>
        <v>0</v>
      </c>
      <c r="V2620" s="34">
        <f t="shared" si="590"/>
        <v>0</v>
      </c>
      <c r="W2620" s="34">
        <f t="shared" si="590"/>
        <v>0</v>
      </c>
      <c r="X2620" s="34">
        <f t="shared" si="590"/>
        <v>0</v>
      </c>
      <c r="Y2620" s="34">
        <f t="shared" si="590"/>
        <v>0</v>
      </c>
      <c r="Z2620" s="34">
        <f>SUM(M2620:Y2620)</f>
        <v>0</v>
      </c>
      <c r="AA2620" s="34">
        <f>D2620-Z2620</f>
        <v>0</v>
      </c>
      <c r="AB2620" s="41" t="e">
        <f>Z2620/D2620</f>
        <v>#DIV/0!</v>
      </c>
      <c r="AC2620" s="35"/>
      <c r="AE2620" s="37"/>
    </row>
    <row r="2621" spans="1:31" s="36" customFormat="1" ht="18.75" hidden="1" customHeight="1">
      <c r="A2621" s="40" t="s">
        <v>36</v>
      </c>
      <c r="B2621" s="34">
        <f t="shared" si="589"/>
        <v>0</v>
      </c>
      <c r="C2621" s="34">
        <f t="shared" si="589"/>
        <v>0</v>
      </c>
      <c r="D2621" s="34">
        <f t="shared" si="589"/>
        <v>0</v>
      </c>
      <c r="E2621" s="34">
        <f t="shared" si="590"/>
        <v>0</v>
      </c>
      <c r="F2621" s="34">
        <f t="shared" si="590"/>
        <v>0</v>
      </c>
      <c r="G2621" s="34">
        <f t="shared" si="590"/>
        <v>0</v>
      </c>
      <c r="H2621" s="34">
        <f t="shared" si="590"/>
        <v>0</v>
      </c>
      <c r="I2621" s="34">
        <f t="shared" si="590"/>
        <v>0</v>
      </c>
      <c r="J2621" s="34">
        <f t="shared" si="590"/>
        <v>0</v>
      </c>
      <c r="K2621" s="34">
        <f t="shared" si="590"/>
        <v>0</v>
      </c>
      <c r="L2621" s="34">
        <f t="shared" si="590"/>
        <v>0</v>
      </c>
      <c r="M2621" s="34">
        <f t="shared" si="590"/>
        <v>0</v>
      </c>
      <c r="N2621" s="34">
        <f t="shared" si="590"/>
        <v>0</v>
      </c>
      <c r="O2621" s="34">
        <f t="shared" si="590"/>
        <v>0</v>
      </c>
      <c r="P2621" s="34">
        <f t="shared" si="590"/>
        <v>0</v>
      </c>
      <c r="Q2621" s="34">
        <f t="shared" si="590"/>
        <v>0</v>
      </c>
      <c r="R2621" s="34">
        <f t="shared" si="590"/>
        <v>0</v>
      </c>
      <c r="S2621" s="34">
        <f t="shared" si="590"/>
        <v>0</v>
      </c>
      <c r="T2621" s="34">
        <f t="shared" si="590"/>
        <v>0</v>
      </c>
      <c r="U2621" s="34">
        <f t="shared" si="590"/>
        <v>0</v>
      </c>
      <c r="V2621" s="34">
        <f t="shared" si="590"/>
        <v>0</v>
      </c>
      <c r="W2621" s="34">
        <f t="shared" si="590"/>
        <v>0</v>
      </c>
      <c r="X2621" s="34">
        <f t="shared" si="590"/>
        <v>0</v>
      </c>
      <c r="Y2621" s="34">
        <f t="shared" si="590"/>
        <v>0</v>
      </c>
      <c r="Z2621" s="34">
        <f>SUM(M2621:Y2621)</f>
        <v>0</v>
      </c>
      <c r="AA2621" s="34">
        <f>D2621-Z2621</f>
        <v>0</v>
      </c>
      <c r="AB2621" s="41"/>
      <c r="AC2621" s="35"/>
      <c r="AE2621" s="37"/>
    </row>
    <row r="2622" spans="1:31" s="36" customFormat="1" ht="14.25" hidden="1">
      <c r="A2622" s="40" t="s">
        <v>37</v>
      </c>
      <c r="B2622" s="34">
        <f t="shared" si="589"/>
        <v>0</v>
      </c>
      <c r="C2622" s="34">
        <f t="shared" si="589"/>
        <v>0</v>
      </c>
      <c r="D2622" s="34">
        <f t="shared" si="589"/>
        <v>0</v>
      </c>
      <c r="E2622" s="34">
        <f t="shared" si="590"/>
        <v>0</v>
      </c>
      <c r="F2622" s="34">
        <f t="shared" si="590"/>
        <v>0</v>
      </c>
      <c r="G2622" s="34">
        <f t="shared" si="590"/>
        <v>0</v>
      </c>
      <c r="H2622" s="34">
        <f t="shared" si="590"/>
        <v>0</v>
      </c>
      <c r="I2622" s="34">
        <f t="shared" si="590"/>
        <v>0</v>
      </c>
      <c r="J2622" s="34">
        <f t="shared" si="590"/>
        <v>0</v>
      </c>
      <c r="K2622" s="34">
        <f t="shared" si="590"/>
        <v>0</v>
      </c>
      <c r="L2622" s="34">
        <f t="shared" si="590"/>
        <v>0</v>
      </c>
      <c r="M2622" s="34">
        <f t="shared" si="590"/>
        <v>0</v>
      </c>
      <c r="N2622" s="34">
        <f t="shared" si="590"/>
        <v>0</v>
      </c>
      <c r="O2622" s="34">
        <f t="shared" si="590"/>
        <v>0</v>
      </c>
      <c r="P2622" s="34">
        <f t="shared" si="590"/>
        <v>0</v>
      </c>
      <c r="Q2622" s="34">
        <f t="shared" si="590"/>
        <v>0</v>
      </c>
      <c r="R2622" s="34">
        <f t="shared" si="590"/>
        <v>0</v>
      </c>
      <c r="S2622" s="34">
        <f t="shared" si="590"/>
        <v>0</v>
      </c>
      <c r="T2622" s="34">
        <f t="shared" si="590"/>
        <v>0</v>
      </c>
      <c r="U2622" s="34">
        <f t="shared" si="590"/>
        <v>0</v>
      </c>
      <c r="V2622" s="34">
        <f t="shared" si="590"/>
        <v>0</v>
      </c>
      <c r="W2622" s="34">
        <f t="shared" si="590"/>
        <v>0</v>
      </c>
      <c r="X2622" s="34">
        <f t="shared" si="590"/>
        <v>0</v>
      </c>
      <c r="Y2622" s="34">
        <f t="shared" si="590"/>
        <v>0</v>
      </c>
      <c r="Z2622" s="34">
        <f>SUM(M2622:Y2622)</f>
        <v>0</v>
      </c>
      <c r="AA2622" s="34">
        <f>D2622-Z2622</f>
        <v>0</v>
      </c>
      <c r="AB2622" s="41"/>
      <c r="AC2622" s="35"/>
      <c r="AE2622" s="37"/>
    </row>
    <row r="2623" spans="1:31" s="36" customFormat="1" ht="18" hidden="1" customHeight="1">
      <c r="A2623" s="42" t="s">
        <v>38</v>
      </c>
      <c r="B2623" s="43">
        <f>SUM(B2619:B2622)</f>
        <v>0</v>
      </c>
      <c r="C2623" s="43">
        <f>SUM(C2619:C2622)</f>
        <v>0</v>
      </c>
      <c r="D2623" s="43">
        <f>SUM(D2619:D2622)</f>
        <v>0</v>
      </c>
      <c r="E2623" s="43">
        <f t="shared" ref="E2623:AA2623" si="591">SUM(E2619:E2622)</f>
        <v>0</v>
      </c>
      <c r="F2623" s="43">
        <f t="shared" si="591"/>
        <v>0</v>
      </c>
      <c r="G2623" s="43">
        <f t="shared" si="591"/>
        <v>0</v>
      </c>
      <c r="H2623" s="43">
        <f t="shared" si="591"/>
        <v>0</v>
      </c>
      <c r="I2623" s="43">
        <f t="shared" si="591"/>
        <v>0</v>
      </c>
      <c r="J2623" s="43">
        <f t="shared" si="591"/>
        <v>0</v>
      </c>
      <c r="K2623" s="43">
        <f t="shared" si="591"/>
        <v>0</v>
      </c>
      <c r="L2623" s="43">
        <f t="shared" si="591"/>
        <v>0</v>
      </c>
      <c r="M2623" s="43">
        <f t="shared" si="591"/>
        <v>0</v>
      </c>
      <c r="N2623" s="43">
        <f t="shared" si="591"/>
        <v>0</v>
      </c>
      <c r="O2623" s="43">
        <f t="shared" si="591"/>
        <v>0</v>
      </c>
      <c r="P2623" s="43">
        <f t="shared" si="591"/>
        <v>0</v>
      </c>
      <c r="Q2623" s="43">
        <f t="shared" si="591"/>
        <v>0</v>
      </c>
      <c r="R2623" s="43">
        <f t="shared" si="591"/>
        <v>0</v>
      </c>
      <c r="S2623" s="43">
        <f t="shared" si="591"/>
        <v>0</v>
      </c>
      <c r="T2623" s="43">
        <f t="shared" si="591"/>
        <v>0</v>
      </c>
      <c r="U2623" s="43">
        <f t="shared" si="591"/>
        <v>0</v>
      </c>
      <c r="V2623" s="43">
        <f t="shared" si="591"/>
        <v>0</v>
      </c>
      <c r="W2623" s="43">
        <f t="shared" si="591"/>
        <v>0</v>
      </c>
      <c r="X2623" s="43">
        <f t="shared" si="591"/>
        <v>0</v>
      </c>
      <c r="Y2623" s="43">
        <f t="shared" si="591"/>
        <v>0</v>
      </c>
      <c r="Z2623" s="43">
        <f t="shared" si="591"/>
        <v>0</v>
      </c>
      <c r="AA2623" s="43">
        <f t="shared" si="591"/>
        <v>0</v>
      </c>
      <c r="AB2623" s="44" t="e">
        <f>Z2623/D2623</f>
        <v>#DIV/0!</v>
      </c>
      <c r="AC2623" s="35"/>
      <c r="AE2623" s="37"/>
    </row>
    <row r="2624" spans="1:31" s="36" customFormat="1" hidden="1">
      <c r="A2624" s="45" t="s">
        <v>39</v>
      </c>
      <c r="B2624" s="34">
        <f>B2634+B2644+B2654+B2664+B2674+B2684+B2694+B2704+B2714+B2724+B2734+B2744+B2754+B2764+B2774</f>
        <v>0</v>
      </c>
      <c r="C2624" s="34">
        <f>C2634+C2644+C2654+C2664+C2674+C2684+C2694+C2704+C2714+C2724+C2734+C2744+C2754+C2764+C2774</f>
        <v>0</v>
      </c>
      <c r="D2624" s="34">
        <f>D2634+D2644+D2654+D2664+D2674+D2684+D2694+D2704+D2714+D2724+D2734+D2744+D2754+D2764+D2774</f>
        <v>0</v>
      </c>
      <c r="E2624" s="34">
        <f t="shared" si="590"/>
        <v>0</v>
      </c>
      <c r="F2624" s="34">
        <f t="shared" si="590"/>
        <v>0</v>
      </c>
      <c r="G2624" s="34">
        <f t="shared" si="590"/>
        <v>0</v>
      </c>
      <c r="H2624" s="34">
        <f t="shared" si="590"/>
        <v>0</v>
      </c>
      <c r="I2624" s="34">
        <f t="shared" si="590"/>
        <v>0</v>
      </c>
      <c r="J2624" s="34">
        <f t="shared" si="590"/>
        <v>0</v>
      </c>
      <c r="K2624" s="34">
        <f t="shared" si="590"/>
        <v>0</v>
      </c>
      <c r="L2624" s="34">
        <f t="shared" si="590"/>
        <v>0</v>
      </c>
      <c r="M2624" s="34">
        <f t="shared" si="590"/>
        <v>0</v>
      </c>
      <c r="N2624" s="34">
        <f t="shared" si="590"/>
        <v>0</v>
      </c>
      <c r="O2624" s="34">
        <f t="shared" si="590"/>
        <v>0</v>
      </c>
      <c r="P2624" s="34">
        <f t="shared" si="590"/>
        <v>0</v>
      </c>
      <c r="Q2624" s="34">
        <f t="shared" si="590"/>
        <v>0</v>
      </c>
      <c r="R2624" s="34">
        <f t="shared" si="590"/>
        <v>0</v>
      </c>
      <c r="S2624" s="34">
        <f t="shared" si="590"/>
        <v>0</v>
      </c>
      <c r="T2624" s="34">
        <f t="shared" si="590"/>
        <v>0</v>
      </c>
      <c r="U2624" s="34">
        <f t="shared" si="590"/>
        <v>0</v>
      </c>
      <c r="V2624" s="34">
        <f t="shared" si="590"/>
        <v>0</v>
      </c>
      <c r="W2624" s="34">
        <f t="shared" si="590"/>
        <v>0</v>
      </c>
      <c r="X2624" s="34">
        <f t="shared" si="590"/>
        <v>0</v>
      </c>
      <c r="Y2624" s="34">
        <f t="shared" si="590"/>
        <v>0</v>
      </c>
      <c r="Z2624" s="34">
        <f>SUM(M2624:Y2624)</f>
        <v>0</v>
      </c>
      <c r="AA2624" s="34">
        <f>D2624-Z2624</f>
        <v>0</v>
      </c>
      <c r="AB2624" s="41"/>
      <c r="AC2624" s="35"/>
      <c r="AE2624" s="37"/>
    </row>
    <row r="2625" spans="1:31" s="36" customFormat="1" ht="21" hidden="1" customHeight="1">
      <c r="A2625" s="42" t="s">
        <v>40</v>
      </c>
      <c r="B2625" s="43">
        <f>B2624+B2623</f>
        <v>0</v>
      </c>
      <c r="C2625" s="43">
        <f>C2624+C2623</f>
        <v>0</v>
      </c>
      <c r="D2625" s="43">
        <f>D2624+D2623</f>
        <v>0</v>
      </c>
      <c r="E2625" s="43">
        <f t="shared" ref="E2625:AA2625" si="592">E2624+E2623</f>
        <v>0</v>
      </c>
      <c r="F2625" s="43">
        <f t="shared" si="592"/>
        <v>0</v>
      </c>
      <c r="G2625" s="43">
        <f t="shared" si="592"/>
        <v>0</v>
      </c>
      <c r="H2625" s="43">
        <f t="shared" si="592"/>
        <v>0</v>
      </c>
      <c r="I2625" s="43">
        <f t="shared" si="592"/>
        <v>0</v>
      </c>
      <c r="J2625" s="43">
        <f t="shared" si="592"/>
        <v>0</v>
      </c>
      <c r="K2625" s="43">
        <f t="shared" si="592"/>
        <v>0</v>
      </c>
      <c r="L2625" s="43">
        <f t="shared" si="592"/>
        <v>0</v>
      </c>
      <c r="M2625" s="43">
        <f t="shared" si="592"/>
        <v>0</v>
      </c>
      <c r="N2625" s="43">
        <f t="shared" si="592"/>
        <v>0</v>
      </c>
      <c r="O2625" s="43">
        <f t="shared" si="592"/>
        <v>0</v>
      </c>
      <c r="P2625" s="43">
        <f t="shared" si="592"/>
        <v>0</v>
      </c>
      <c r="Q2625" s="43">
        <f t="shared" si="592"/>
        <v>0</v>
      </c>
      <c r="R2625" s="43">
        <f t="shared" si="592"/>
        <v>0</v>
      </c>
      <c r="S2625" s="43">
        <f t="shared" si="592"/>
        <v>0</v>
      </c>
      <c r="T2625" s="43">
        <f t="shared" si="592"/>
        <v>0</v>
      </c>
      <c r="U2625" s="43">
        <f t="shared" si="592"/>
        <v>0</v>
      </c>
      <c r="V2625" s="43">
        <f t="shared" si="592"/>
        <v>0</v>
      </c>
      <c r="W2625" s="43">
        <f t="shared" si="592"/>
        <v>0</v>
      </c>
      <c r="X2625" s="43">
        <f t="shared" si="592"/>
        <v>0</v>
      </c>
      <c r="Y2625" s="43">
        <f t="shared" si="592"/>
        <v>0</v>
      </c>
      <c r="Z2625" s="43">
        <f t="shared" si="592"/>
        <v>0</v>
      </c>
      <c r="AA2625" s="43">
        <f t="shared" si="592"/>
        <v>0</v>
      </c>
      <c r="AB2625" s="44" t="e">
        <f>Z2625/D2625</f>
        <v>#DIV/0!</v>
      </c>
      <c r="AC2625" s="46"/>
      <c r="AE2625" s="37">
        <f>'[2]cmf-others-co'!$K$849</f>
        <v>5005602835.5</v>
      </c>
    </row>
    <row r="2626" spans="1:31" s="36" customFormat="1" ht="13.5" hidden="1" customHeight="1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9.350000000000001" hidden="1" customHeight="1">
      <c r="A2627" s="50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9.350000000000001" hidden="1" customHeight="1">
      <c r="A2628" s="50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.75" hidden="1" customHeight="1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18.75" hidden="1" customHeight="1">
      <c r="A2630" s="40" t="s">
        <v>35</v>
      </c>
      <c r="B2630" s="34">
        <f>[1]consoCURRENT!E53643</f>
        <v>0</v>
      </c>
      <c r="C2630" s="34">
        <f>[1]consoCURRENT!F53643</f>
        <v>0</v>
      </c>
      <c r="D2630" s="34">
        <f>[1]consoCURRENT!G53643</f>
        <v>0</v>
      </c>
      <c r="E2630" s="34">
        <f>[1]consoCURRENT!H53643</f>
        <v>0</v>
      </c>
      <c r="F2630" s="34">
        <f>[1]consoCURRENT!I53643</f>
        <v>0</v>
      </c>
      <c r="G2630" s="34">
        <f>[1]consoCURRENT!J53643</f>
        <v>0</v>
      </c>
      <c r="H2630" s="34">
        <f>[1]consoCURRENT!K53643</f>
        <v>0</v>
      </c>
      <c r="I2630" s="34">
        <f>[1]consoCURRENT!L53643</f>
        <v>0</v>
      </c>
      <c r="J2630" s="34">
        <f>[1]consoCURRENT!M53643</f>
        <v>0</v>
      </c>
      <c r="K2630" s="34">
        <f>[1]consoCURRENT!N53643</f>
        <v>0</v>
      </c>
      <c r="L2630" s="34">
        <f>[1]consoCURRENT!O53643</f>
        <v>0</v>
      </c>
      <c r="M2630" s="34">
        <f>[1]consoCURRENT!P53643</f>
        <v>0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0</v>
      </c>
      <c r="S2630" s="34">
        <f>[1]consoCURRENT!V53643</f>
        <v>0</v>
      </c>
      <c r="T2630" s="34">
        <f>[1]consoCURRENT!W53643</f>
        <v>0</v>
      </c>
      <c r="U2630" s="34">
        <f>[1]consoCURRENT!X53643</f>
        <v>0</v>
      </c>
      <c r="V2630" s="34">
        <f>[1]consoCURRENT!Y53643</f>
        <v>0</v>
      </c>
      <c r="W2630" s="34">
        <f>[1]consoCURRENT!Z53643</f>
        <v>0</v>
      </c>
      <c r="X2630" s="34">
        <f>[1]consoCURRENT!AA53643</f>
        <v>0</v>
      </c>
      <c r="Y2630" s="34">
        <f>[1]consoCURRENT!AB53643</f>
        <v>0</v>
      </c>
      <c r="Z2630" s="34">
        <f>SUM(M2630:Y2630)</f>
        <v>0</v>
      </c>
      <c r="AA2630" s="34">
        <f>D2630-Z2630</f>
        <v>0</v>
      </c>
      <c r="AB2630" s="41" t="e">
        <f>Z2630/D2630</f>
        <v>#DIV/0!</v>
      </c>
      <c r="AC2630" s="35"/>
      <c r="AE2630" s="37"/>
    </row>
    <row r="2631" spans="1:31" s="36" customFormat="1" ht="18.75" hidden="1" customHeight="1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>SUM(M2631:Y2631)</f>
        <v>0</v>
      </c>
      <c r="AA2631" s="34">
        <f>D2631-Z2631</f>
        <v>0</v>
      </c>
      <c r="AB2631" s="41"/>
      <c r="AC2631" s="35"/>
      <c r="AE2631" s="37"/>
    </row>
    <row r="2632" spans="1:31" s="36" customFormat="1" ht="18.75" hidden="1" customHeight="1">
      <c r="A2632" s="40" t="s">
        <v>37</v>
      </c>
      <c r="B2632" s="34"/>
      <c r="C2632" s="34"/>
      <c r="D2632" s="34">
        <f>[1]consoCURRENT!G53678</f>
        <v>0</v>
      </c>
      <c r="E2632" s="34">
        <f>[1]consoCURRENT!H53678</f>
        <v>0</v>
      </c>
      <c r="F2632" s="34">
        <f>[1]consoCURRENT!I53678</f>
        <v>0</v>
      </c>
      <c r="G2632" s="34">
        <f>[1]consoCURRENT!J53678</f>
        <v>0</v>
      </c>
      <c r="H2632" s="34">
        <f>[1]consoCURRENT!K53678</f>
        <v>0</v>
      </c>
      <c r="I2632" s="34">
        <f>[1]consoCURRENT!L53678</f>
        <v>0</v>
      </c>
      <c r="J2632" s="34">
        <f>[1]consoCURRENT!M53678</f>
        <v>0</v>
      </c>
      <c r="K2632" s="34">
        <f>[1]consoCURRENT!N53678</f>
        <v>0</v>
      </c>
      <c r="L2632" s="34">
        <f>[1]consoCURRENT!O53678</f>
        <v>0</v>
      </c>
      <c r="M2632" s="34">
        <f>[1]consoCURRENT!P53678</f>
        <v>0</v>
      </c>
      <c r="N2632" s="34">
        <f>[1]consoCURRENT!Q53678</f>
        <v>0</v>
      </c>
      <c r="O2632" s="34">
        <f>[1]consoCURRENT!R53678</f>
        <v>0</v>
      </c>
      <c r="P2632" s="34">
        <f>[1]consoCURRENT!S53678</f>
        <v>0</v>
      </c>
      <c r="Q2632" s="34">
        <f>[1]consoCURRENT!T53678</f>
        <v>0</v>
      </c>
      <c r="R2632" s="34">
        <f>[1]consoCURRENT!U53678</f>
        <v>0</v>
      </c>
      <c r="S2632" s="34">
        <f>[1]consoCURRENT!V53678</f>
        <v>0</v>
      </c>
      <c r="T2632" s="34">
        <f>[1]consoCURRENT!W53678</f>
        <v>0</v>
      </c>
      <c r="U2632" s="34">
        <f>[1]consoCURRENT!X53678</f>
        <v>0</v>
      </c>
      <c r="V2632" s="34">
        <f>[1]consoCURRENT!Y53678</f>
        <v>0</v>
      </c>
      <c r="W2632" s="34">
        <f>[1]consoCURRENT!Z53678</f>
        <v>0</v>
      </c>
      <c r="X2632" s="34">
        <f>[1]consoCURRENT!AA53678</f>
        <v>0</v>
      </c>
      <c r="Y2632" s="34">
        <f>[1]consoCURRENT!AB53678</f>
        <v>0</v>
      </c>
      <c r="Z2632" s="34">
        <f>SUM(M2632:Y2632)</f>
        <v>0</v>
      </c>
      <c r="AA2632" s="34">
        <f>D2632-Z2632</f>
        <v>0</v>
      </c>
      <c r="AB2632" s="41"/>
      <c r="AC2632" s="35"/>
      <c r="AE2632" s="37"/>
    </row>
    <row r="2633" spans="1:31" s="36" customFormat="1" ht="22.35" hidden="1" customHeight="1">
      <c r="A2633" s="42" t="s">
        <v>38</v>
      </c>
      <c r="B2633" s="43">
        <f t="shared" ref="B2633:AA2633" si="593">SUM(B2629:B2632)</f>
        <v>0</v>
      </c>
      <c r="C2633" s="43">
        <f t="shared" si="593"/>
        <v>0</v>
      </c>
      <c r="D2633" s="43">
        <f t="shared" si="593"/>
        <v>0</v>
      </c>
      <c r="E2633" s="43">
        <f t="shared" si="593"/>
        <v>0</v>
      </c>
      <c r="F2633" s="43">
        <f t="shared" si="593"/>
        <v>0</v>
      </c>
      <c r="G2633" s="43">
        <f t="shared" si="593"/>
        <v>0</v>
      </c>
      <c r="H2633" s="43">
        <f t="shared" si="593"/>
        <v>0</v>
      </c>
      <c r="I2633" s="43">
        <f t="shared" si="593"/>
        <v>0</v>
      </c>
      <c r="J2633" s="43">
        <f t="shared" si="593"/>
        <v>0</v>
      </c>
      <c r="K2633" s="43">
        <f t="shared" si="593"/>
        <v>0</v>
      </c>
      <c r="L2633" s="43">
        <f t="shared" si="593"/>
        <v>0</v>
      </c>
      <c r="M2633" s="43">
        <f t="shared" si="593"/>
        <v>0</v>
      </c>
      <c r="N2633" s="43">
        <f t="shared" si="593"/>
        <v>0</v>
      </c>
      <c r="O2633" s="43">
        <f t="shared" si="593"/>
        <v>0</v>
      </c>
      <c r="P2633" s="43">
        <f t="shared" si="593"/>
        <v>0</v>
      </c>
      <c r="Q2633" s="43">
        <f t="shared" si="593"/>
        <v>0</v>
      </c>
      <c r="R2633" s="43">
        <f t="shared" si="593"/>
        <v>0</v>
      </c>
      <c r="S2633" s="43">
        <f t="shared" si="593"/>
        <v>0</v>
      </c>
      <c r="T2633" s="43">
        <f t="shared" si="593"/>
        <v>0</v>
      </c>
      <c r="U2633" s="43">
        <f t="shared" si="593"/>
        <v>0</v>
      </c>
      <c r="V2633" s="43">
        <f t="shared" si="593"/>
        <v>0</v>
      </c>
      <c r="W2633" s="43">
        <f t="shared" si="593"/>
        <v>0</v>
      </c>
      <c r="X2633" s="43">
        <f t="shared" si="593"/>
        <v>0</v>
      </c>
      <c r="Y2633" s="43">
        <f t="shared" si="593"/>
        <v>0</v>
      </c>
      <c r="Z2633" s="43">
        <f t="shared" si="593"/>
        <v>0</v>
      </c>
      <c r="AA2633" s="43">
        <f t="shared" si="593"/>
        <v>0</v>
      </c>
      <c r="AB2633" s="44" t="e">
        <f>Z2633/D2633</f>
        <v>#DIV/0!</v>
      </c>
      <c r="AC2633" s="35"/>
      <c r="AE2633" s="37"/>
    </row>
    <row r="2634" spans="1:31" s="36" customFormat="1" ht="18" hidden="1" customHeight="1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>SUM(M2634:Y2634)</f>
        <v>0</v>
      </c>
      <c r="AA2634" s="34">
        <f>D2634-Z2634</f>
        <v>0</v>
      </c>
      <c r="AB2634" s="41" t="e">
        <f>Z2634/D2634</f>
        <v>#DIV/0!</v>
      </c>
      <c r="AC2634" s="35"/>
      <c r="AE2634" s="37"/>
    </row>
    <row r="2635" spans="1:31" s="36" customFormat="1" ht="26.25" hidden="1" customHeight="1">
      <c r="A2635" s="42" t="s">
        <v>40</v>
      </c>
      <c r="B2635" s="43">
        <f t="shared" ref="B2635:AA2635" si="594">B2634+B2633</f>
        <v>0</v>
      </c>
      <c r="C2635" s="43">
        <f t="shared" si="594"/>
        <v>0</v>
      </c>
      <c r="D2635" s="43">
        <f t="shared" si="594"/>
        <v>0</v>
      </c>
      <c r="E2635" s="43">
        <f t="shared" si="594"/>
        <v>0</v>
      </c>
      <c r="F2635" s="43">
        <f t="shared" si="594"/>
        <v>0</v>
      </c>
      <c r="G2635" s="43">
        <f t="shared" si="594"/>
        <v>0</v>
      </c>
      <c r="H2635" s="43">
        <f t="shared" si="594"/>
        <v>0</v>
      </c>
      <c r="I2635" s="43">
        <f t="shared" si="594"/>
        <v>0</v>
      </c>
      <c r="J2635" s="43">
        <f t="shared" si="594"/>
        <v>0</v>
      </c>
      <c r="K2635" s="43">
        <f t="shared" si="594"/>
        <v>0</v>
      </c>
      <c r="L2635" s="43">
        <f t="shared" si="594"/>
        <v>0</v>
      </c>
      <c r="M2635" s="43">
        <f t="shared" si="594"/>
        <v>0</v>
      </c>
      <c r="N2635" s="43">
        <f t="shared" si="594"/>
        <v>0</v>
      </c>
      <c r="O2635" s="43">
        <f t="shared" si="594"/>
        <v>0</v>
      </c>
      <c r="P2635" s="43">
        <f t="shared" si="594"/>
        <v>0</v>
      </c>
      <c r="Q2635" s="43">
        <f t="shared" si="594"/>
        <v>0</v>
      </c>
      <c r="R2635" s="43">
        <f t="shared" si="594"/>
        <v>0</v>
      </c>
      <c r="S2635" s="43">
        <f t="shared" si="594"/>
        <v>0</v>
      </c>
      <c r="T2635" s="43">
        <f t="shared" si="594"/>
        <v>0</v>
      </c>
      <c r="U2635" s="43">
        <f t="shared" si="594"/>
        <v>0</v>
      </c>
      <c r="V2635" s="43">
        <f t="shared" si="594"/>
        <v>0</v>
      </c>
      <c r="W2635" s="43">
        <f t="shared" si="594"/>
        <v>0</v>
      </c>
      <c r="X2635" s="43">
        <f t="shared" si="594"/>
        <v>0</v>
      </c>
      <c r="Y2635" s="43">
        <f t="shared" si="594"/>
        <v>0</v>
      </c>
      <c r="Z2635" s="43">
        <f t="shared" si="594"/>
        <v>0</v>
      </c>
      <c r="AA2635" s="43">
        <f t="shared" si="594"/>
        <v>0</v>
      </c>
      <c r="AB2635" s="44" t="e">
        <f>Z2635/D2635</f>
        <v>#DIV/0!</v>
      </c>
      <c r="AC2635" s="46"/>
      <c r="AE2635" s="37">
        <f>'[2]cmf-others-co'!$K$893</f>
        <v>862642755.81000006</v>
      </c>
    </row>
    <row r="2636" spans="1:31" s="36" customFormat="1" ht="17.45" hidden="1" customHeight="1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6.350000000000001" hidden="1" customHeight="1">
      <c r="A2637" s="9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9.350000000000001" hidden="1" customHeight="1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7.100000000000001" hidden="1" customHeight="1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7.100000000000001" hidden="1" customHeight="1">
      <c r="A2640" s="40" t="s">
        <v>35</v>
      </c>
      <c r="B2640" s="34">
        <f>[1]consoCURRENT!E53856</f>
        <v>0</v>
      </c>
      <c r="C2640" s="34">
        <f>[1]consoCURRENT!F53856</f>
        <v>0</v>
      </c>
      <c r="D2640" s="34">
        <f>[1]consoCURRENT!G53856</f>
        <v>0</v>
      </c>
      <c r="E2640" s="34">
        <f>[1]consoCURRENT!H53856</f>
        <v>0</v>
      </c>
      <c r="F2640" s="34">
        <f>[1]consoCURRENT!I53856</f>
        <v>0</v>
      </c>
      <c r="G2640" s="34">
        <f>[1]consoCURRENT!J53856</f>
        <v>0</v>
      </c>
      <c r="H2640" s="34">
        <f>[1]consoCURRENT!K53856</f>
        <v>0</v>
      </c>
      <c r="I2640" s="34">
        <f>[1]consoCURRENT!L53856</f>
        <v>0</v>
      </c>
      <c r="J2640" s="34">
        <f>[1]consoCURRENT!M53856</f>
        <v>0</v>
      </c>
      <c r="K2640" s="34">
        <f>[1]consoCURRENT!N53856</f>
        <v>0</v>
      </c>
      <c r="L2640" s="34">
        <f>[1]consoCURRENT!O53856</f>
        <v>0</v>
      </c>
      <c r="M2640" s="34">
        <f>[1]consoCURRENT!P53856</f>
        <v>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0</v>
      </c>
      <c r="T2640" s="34">
        <f>[1]consoCURRENT!W53856</f>
        <v>0</v>
      </c>
      <c r="U2640" s="34">
        <f>[1]consoCURRENT!X53856</f>
        <v>0</v>
      </c>
      <c r="V2640" s="34">
        <f>[1]consoCURRENT!Y53856</f>
        <v>0</v>
      </c>
      <c r="W2640" s="34">
        <f>[1]consoCURRENT!Z53856</f>
        <v>0</v>
      </c>
      <c r="X2640" s="34">
        <f>[1]consoCURRENT!AA53856</f>
        <v>0</v>
      </c>
      <c r="Y2640" s="34">
        <f>[1]consoCURRENT!AB53856</f>
        <v>0</v>
      </c>
      <c r="Z2640" s="34">
        <f>SUM(M2640:Y2640)</f>
        <v>0</v>
      </c>
      <c r="AA2640" s="34">
        <f>D2640-Z2640</f>
        <v>0</v>
      </c>
      <c r="AB2640" s="41" t="e">
        <f>Z2640/D2640</f>
        <v>#DIV/0!</v>
      </c>
      <c r="AC2640" s="35"/>
      <c r="AE2640" s="37"/>
    </row>
    <row r="2641" spans="1:31" s="36" customFormat="1" ht="17.100000000000001" hidden="1" customHeight="1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7.100000000000001" hidden="1" customHeight="1">
      <c r="A2642" s="40" t="s">
        <v>37</v>
      </c>
      <c r="B2642" s="34"/>
      <c r="C2642" s="34"/>
      <c r="D2642" s="34">
        <f>[1]consoCURRENT!E53891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>SUM(M2642:Y2642)</f>
        <v>0</v>
      </c>
      <c r="AA2642" s="34">
        <f>D2642-Z2642</f>
        <v>0</v>
      </c>
      <c r="AB2642" s="41"/>
      <c r="AC2642" s="35"/>
      <c r="AE2642" s="37"/>
    </row>
    <row r="2643" spans="1:31" s="36" customFormat="1" ht="18" hidden="1" customHeight="1">
      <c r="A2643" s="42" t="s">
        <v>38</v>
      </c>
      <c r="B2643" s="43">
        <f t="shared" ref="B2643:AA2643" si="595">SUM(B2639:B2642)</f>
        <v>0</v>
      </c>
      <c r="C2643" s="43">
        <f t="shared" si="595"/>
        <v>0</v>
      </c>
      <c r="D2643" s="43">
        <f t="shared" si="595"/>
        <v>0</v>
      </c>
      <c r="E2643" s="43">
        <f t="shared" si="595"/>
        <v>0</v>
      </c>
      <c r="F2643" s="43">
        <f t="shared" si="595"/>
        <v>0</v>
      </c>
      <c r="G2643" s="43">
        <f t="shared" si="595"/>
        <v>0</v>
      </c>
      <c r="H2643" s="43">
        <f t="shared" si="595"/>
        <v>0</v>
      </c>
      <c r="I2643" s="43">
        <f t="shared" si="595"/>
        <v>0</v>
      </c>
      <c r="J2643" s="43">
        <f t="shared" si="595"/>
        <v>0</v>
      </c>
      <c r="K2643" s="43">
        <f t="shared" si="595"/>
        <v>0</v>
      </c>
      <c r="L2643" s="43">
        <f t="shared" si="595"/>
        <v>0</v>
      </c>
      <c r="M2643" s="43">
        <f t="shared" si="595"/>
        <v>0</v>
      </c>
      <c r="N2643" s="43">
        <f t="shared" si="595"/>
        <v>0</v>
      </c>
      <c r="O2643" s="43">
        <f t="shared" si="595"/>
        <v>0</v>
      </c>
      <c r="P2643" s="43">
        <f t="shared" si="595"/>
        <v>0</v>
      </c>
      <c r="Q2643" s="43">
        <f t="shared" si="595"/>
        <v>0</v>
      </c>
      <c r="R2643" s="43">
        <f t="shared" si="595"/>
        <v>0</v>
      </c>
      <c r="S2643" s="43">
        <f t="shared" si="595"/>
        <v>0</v>
      </c>
      <c r="T2643" s="43">
        <f t="shared" si="595"/>
        <v>0</v>
      </c>
      <c r="U2643" s="43">
        <f t="shared" si="595"/>
        <v>0</v>
      </c>
      <c r="V2643" s="43">
        <f t="shared" si="595"/>
        <v>0</v>
      </c>
      <c r="W2643" s="43">
        <f t="shared" si="595"/>
        <v>0</v>
      </c>
      <c r="X2643" s="43">
        <f t="shared" si="595"/>
        <v>0</v>
      </c>
      <c r="Y2643" s="43">
        <f t="shared" si="595"/>
        <v>0</v>
      </c>
      <c r="Z2643" s="43">
        <f t="shared" si="595"/>
        <v>0</v>
      </c>
      <c r="AA2643" s="43">
        <f t="shared" si="595"/>
        <v>0</v>
      </c>
      <c r="AB2643" s="44" t="e">
        <f>Z2643/D2643</f>
        <v>#DIV/0!</v>
      </c>
      <c r="AC2643" s="35"/>
      <c r="AE2643" s="37"/>
    </row>
    <row r="2644" spans="1:31" s="36" customFormat="1" ht="18" hidden="1" customHeight="1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>SUM(M2644:Y2644)</f>
        <v>0</v>
      </c>
      <c r="AA2644" s="34">
        <f>D2644-Z2644</f>
        <v>0</v>
      </c>
      <c r="AB2644" s="41" t="e">
        <f>Z2644/D2644</f>
        <v>#DIV/0!</v>
      </c>
      <c r="AC2644" s="35"/>
      <c r="AE2644" s="37"/>
    </row>
    <row r="2645" spans="1:31" s="36" customFormat="1" ht="24.75" hidden="1" customHeight="1">
      <c r="A2645" s="42" t="s">
        <v>40</v>
      </c>
      <c r="B2645" s="43">
        <f t="shared" ref="B2645:AA2645" si="596">B2644+B2643</f>
        <v>0</v>
      </c>
      <c r="C2645" s="43">
        <f t="shared" si="596"/>
        <v>0</v>
      </c>
      <c r="D2645" s="43">
        <f t="shared" si="596"/>
        <v>0</v>
      </c>
      <c r="E2645" s="43">
        <f t="shared" si="596"/>
        <v>0</v>
      </c>
      <c r="F2645" s="43">
        <f t="shared" si="596"/>
        <v>0</v>
      </c>
      <c r="G2645" s="43">
        <f t="shared" si="596"/>
        <v>0</v>
      </c>
      <c r="H2645" s="43">
        <f t="shared" si="596"/>
        <v>0</v>
      </c>
      <c r="I2645" s="43">
        <f t="shared" si="596"/>
        <v>0</v>
      </c>
      <c r="J2645" s="43">
        <f t="shared" si="596"/>
        <v>0</v>
      </c>
      <c r="K2645" s="43">
        <f t="shared" si="596"/>
        <v>0</v>
      </c>
      <c r="L2645" s="43">
        <f t="shared" si="596"/>
        <v>0</v>
      </c>
      <c r="M2645" s="43">
        <f t="shared" si="596"/>
        <v>0</v>
      </c>
      <c r="N2645" s="43">
        <f t="shared" si="596"/>
        <v>0</v>
      </c>
      <c r="O2645" s="43">
        <f t="shared" si="596"/>
        <v>0</v>
      </c>
      <c r="P2645" s="43">
        <f t="shared" si="596"/>
        <v>0</v>
      </c>
      <c r="Q2645" s="43">
        <f t="shared" si="596"/>
        <v>0</v>
      </c>
      <c r="R2645" s="43">
        <f t="shared" si="596"/>
        <v>0</v>
      </c>
      <c r="S2645" s="43">
        <f t="shared" si="596"/>
        <v>0</v>
      </c>
      <c r="T2645" s="43">
        <f t="shared" si="596"/>
        <v>0</v>
      </c>
      <c r="U2645" s="43">
        <f t="shared" si="596"/>
        <v>0</v>
      </c>
      <c r="V2645" s="43">
        <f t="shared" si="596"/>
        <v>0</v>
      </c>
      <c r="W2645" s="43">
        <f t="shared" si="596"/>
        <v>0</v>
      </c>
      <c r="X2645" s="43">
        <f t="shared" si="596"/>
        <v>0</v>
      </c>
      <c r="Y2645" s="43">
        <f t="shared" si="596"/>
        <v>0</v>
      </c>
      <c r="Z2645" s="43">
        <f t="shared" si="596"/>
        <v>0</v>
      </c>
      <c r="AA2645" s="43">
        <f t="shared" si="596"/>
        <v>0</v>
      </c>
      <c r="AB2645" s="44" t="e">
        <f>Z2645/D2645</f>
        <v>#DIV/0!</v>
      </c>
      <c r="AC2645" s="46"/>
      <c r="AE2645" s="37"/>
    </row>
    <row r="2646" spans="1:31" s="36" customFormat="1" ht="14.45" hidden="1" customHeight="1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4.45" hidden="1" customHeight="1">
      <c r="A2647" s="91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>
      <c r="A2648" s="50" t="s">
        <v>149</v>
      </c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hidden="1" customHeight="1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22.7" hidden="1" customHeight="1">
      <c r="A2650" s="40" t="s">
        <v>35</v>
      </c>
      <c r="B2650" s="34">
        <f>[1]consoCURRENT!E54069</f>
        <v>0</v>
      </c>
      <c r="C2650" s="34">
        <f>[1]consoCURRENT!F54069</f>
        <v>0</v>
      </c>
      <c r="D2650" s="34">
        <f>[1]consoCURRENT!G54069</f>
        <v>0</v>
      </c>
      <c r="E2650" s="34">
        <f>[1]consoCURRENT!H54069</f>
        <v>0</v>
      </c>
      <c r="F2650" s="34">
        <f>[1]consoCURRENT!I54069</f>
        <v>0</v>
      </c>
      <c r="G2650" s="34">
        <f>[1]consoCURRENT!J54069</f>
        <v>0</v>
      </c>
      <c r="H2650" s="34">
        <f>[1]consoCURRENT!K54069</f>
        <v>0</v>
      </c>
      <c r="I2650" s="34">
        <f>[1]consoCURRENT!L54069</f>
        <v>0</v>
      </c>
      <c r="J2650" s="34">
        <f>[1]consoCURRENT!M54069</f>
        <v>0</v>
      </c>
      <c r="K2650" s="34">
        <f>[1]consoCURRENT!N54069</f>
        <v>0</v>
      </c>
      <c r="L2650" s="34">
        <f>[1]consoCURRENT!O54069</f>
        <v>0</v>
      </c>
      <c r="M2650" s="34">
        <f>[1]consoCURRENT!P54069</f>
        <v>0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0</v>
      </c>
      <c r="U2650" s="34">
        <f>[1]consoCURRENT!X54069</f>
        <v>0</v>
      </c>
      <c r="V2650" s="34">
        <f>[1]consoCURRENT!Y54069</f>
        <v>0</v>
      </c>
      <c r="W2650" s="34">
        <f>[1]consoCURRENT!Z54069</f>
        <v>0</v>
      </c>
      <c r="X2650" s="34">
        <f>[1]consoCURRENT!AA54069</f>
        <v>0</v>
      </c>
      <c r="Y2650" s="34">
        <f>[1]consoCURRENT!AB54069</f>
        <v>0</v>
      </c>
      <c r="Z2650" s="34">
        <f>SUM(M2650:Y2650)</f>
        <v>0</v>
      </c>
      <c r="AA2650" s="34">
        <f>D2650-Z2650</f>
        <v>0</v>
      </c>
      <c r="AB2650" s="41" t="e">
        <f>Z2650/D2650</f>
        <v>#DIV/0!</v>
      </c>
      <c r="AC2650" s="35"/>
      <c r="AE2650" s="37"/>
    </row>
    <row r="2651" spans="1:31" s="36" customFormat="1" ht="24" hidden="1" customHeight="1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>SUM(M2651:Y2651)</f>
        <v>0</v>
      </c>
      <c r="AA2651" s="34">
        <f>D2651-Z2651</f>
        <v>0</v>
      </c>
      <c r="AB2651" s="41"/>
      <c r="AC2651" s="35"/>
      <c r="AE2651" s="37"/>
    </row>
    <row r="2652" spans="1:31" s="36" customFormat="1" ht="18" hidden="1" customHeight="1">
      <c r="A2652" s="40" t="s">
        <v>37</v>
      </c>
      <c r="B2652" s="34"/>
      <c r="C2652" s="34"/>
      <c r="D2652" s="34">
        <f>[1]consoCURRENT!E54104</f>
        <v>0</v>
      </c>
      <c r="E2652" s="34">
        <f>[1]consoCURRENT!F54104</f>
        <v>0</v>
      </c>
      <c r="F2652" s="34">
        <f>[1]consoCURRENT!G54104</f>
        <v>0</v>
      </c>
      <c r="G2652" s="34">
        <f>[1]consoCURRENT!H54104</f>
        <v>0</v>
      </c>
      <c r="H2652" s="34">
        <f>[1]consoCURRENT!I54104</f>
        <v>0</v>
      </c>
      <c r="I2652" s="34">
        <f>[1]consoCURRENT!J54104</f>
        <v>0</v>
      </c>
      <c r="J2652" s="34">
        <f>[1]consoCURRENT!K54104</f>
        <v>0</v>
      </c>
      <c r="K2652" s="34">
        <f>[1]consoCURRENT!L54104</f>
        <v>0</v>
      </c>
      <c r="L2652" s="34">
        <f>[1]consoCURRENT!M54104</f>
        <v>0</v>
      </c>
      <c r="M2652" s="34">
        <f>[1]consoCURRENT!N54104</f>
        <v>0</v>
      </c>
      <c r="N2652" s="34">
        <f>[1]consoCURRENT!O54104</f>
        <v>0</v>
      </c>
      <c r="O2652" s="34">
        <f>[1]consoCURRENT!P54104</f>
        <v>0</v>
      </c>
      <c r="P2652" s="34">
        <f>[1]consoCURRENT!Q54104</f>
        <v>0</v>
      </c>
      <c r="Q2652" s="34">
        <f>[1]consoCURRENT!R54104</f>
        <v>0</v>
      </c>
      <c r="R2652" s="34">
        <f>[1]consoCURRENT!S54104</f>
        <v>0</v>
      </c>
      <c r="S2652" s="34">
        <f>[1]consoCURRENT!T54104</f>
        <v>0</v>
      </c>
      <c r="T2652" s="34">
        <f>[1]consoCURRENT!U54104</f>
        <v>0</v>
      </c>
      <c r="U2652" s="34">
        <f>[1]consoCURRENT!V54104</f>
        <v>0</v>
      </c>
      <c r="V2652" s="34">
        <f>[1]consoCURRENT!W54104</f>
        <v>0</v>
      </c>
      <c r="W2652" s="34">
        <f>[1]consoCURRENT!X54104</f>
        <v>0</v>
      </c>
      <c r="X2652" s="34">
        <f>[1]consoCURRENT!Y54104</f>
        <v>0</v>
      </c>
      <c r="Y2652" s="34">
        <f>[1]consoCURRENT!Z54104</f>
        <v>0</v>
      </c>
      <c r="Z2652" s="34">
        <f>SUM(M2652:Y2652)</f>
        <v>0</v>
      </c>
      <c r="AA2652" s="34">
        <f>D2652-Z2652</f>
        <v>0</v>
      </c>
      <c r="AB2652" s="60" t="e">
        <f>Z2652/D2652</f>
        <v>#DIV/0!</v>
      </c>
      <c r="AC2652" s="35"/>
      <c r="AE2652" s="37"/>
    </row>
    <row r="2653" spans="1:31" s="36" customFormat="1" ht="18" hidden="1" customHeight="1">
      <c r="A2653" s="42" t="s">
        <v>38</v>
      </c>
      <c r="B2653" s="43">
        <f t="shared" ref="B2653:AA2653" si="597">SUM(B2649:B2652)</f>
        <v>0</v>
      </c>
      <c r="C2653" s="43">
        <f t="shared" si="597"/>
        <v>0</v>
      </c>
      <c r="D2653" s="43">
        <f t="shared" si="597"/>
        <v>0</v>
      </c>
      <c r="E2653" s="43">
        <f t="shared" si="597"/>
        <v>0</v>
      </c>
      <c r="F2653" s="43">
        <f t="shared" si="597"/>
        <v>0</v>
      </c>
      <c r="G2653" s="43">
        <f t="shared" si="597"/>
        <v>0</v>
      </c>
      <c r="H2653" s="43">
        <f t="shared" si="597"/>
        <v>0</v>
      </c>
      <c r="I2653" s="43">
        <f t="shared" si="597"/>
        <v>0</v>
      </c>
      <c r="J2653" s="43">
        <f t="shared" si="597"/>
        <v>0</v>
      </c>
      <c r="K2653" s="43">
        <f t="shared" si="597"/>
        <v>0</v>
      </c>
      <c r="L2653" s="43">
        <f t="shared" si="597"/>
        <v>0</v>
      </c>
      <c r="M2653" s="43">
        <f t="shared" si="597"/>
        <v>0</v>
      </c>
      <c r="N2653" s="43">
        <f t="shared" si="597"/>
        <v>0</v>
      </c>
      <c r="O2653" s="43">
        <f t="shared" si="597"/>
        <v>0</v>
      </c>
      <c r="P2653" s="43">
        <f t="shared" si="597"/>
        <v>0</v>
      </c>
      <c r="Q2653" s="43">
        <f t="shared" si="597"/>
        <v>0</v>
      </c>
      <c r="R2653" s="43">
        <f t="shared" si="597"/>
        <v>0</v>
      </c>
      <c r="S2653" s="43">
        <f t="shared" si="597"/>
        <v>0</v>
      </c>
      <c r="T2653" s="43">
        <f t="shared" si="597"/>
        <v>0</v>
      </c>
      <c r="U2653" s="43">
        <f t="shared" si="597"/>
        <v>0</v>
      </c>
      <c r="V2653" s="43">
        <f t="shared" si="597"/>
        <v>0</v>
      </c>
      <c r="W2653" s="43">
        <f t="shared" si="597"/>
        <v>0</v>
      </c>
      <c r="X2653" s="43">
        <f t="shared" si="597"/>
        <v>0</v>
      </c>
      <c r="Y2653" s="43">
        <f t="shared" si="597"/>
        <v>0</v>
      </c>
      <c r="Z2653" s="43">
        <f t="shared" si="597"/>
        <v>0</v>
      </c>
      <c r="AA2653" s="43">
        <f t="shared" si="597"/>
        <v>0</v>
      </c>
      <c r="AB2653" s="44" t="e">
        <f>Z2653/D2653</f>
        <v>#DIV/0!</v>
      </c>
      <c r="AC2653" s="35"/>
      <c r="AE2653" s="37"/>
    </row>
    <row r="2654" spans="1:31" s="36" customFormat="1" ht="18" hidden="1" customHeight="1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26.45" hidden="1" customHeight="1">
      <c r="A2655" s="42" t="s">
        <v>40</v>
      </c>
      <c r="B2655" s="43">
        <f t="shared" ref="B2655:AA2655" si="598">B2654+B2653</f>
        <v>0</v>
      </c>
      <c r="C2655" s="43">
        <f t="shared" si="598"/>
        <v>0</v>
      </c>
      <c r="D2655" s="43">
        <f t="shared" si="598"/>
        <v>0</v>
      </c>
      <c r="E2655" s="43">
        <f t="shared" si="598"/>
        <v>0</v>
      </c>
      <c r="F2655" s="43">
        <f t="shared" si="598"/>
        <v>0</v>
      </c>
      <c r="G2655" s="43">
        <f t="shared" si="598"/>
        <v>0</v>
      </c>
      <c r="H2655" s="43">
        <f t="shared" si="598"/>
        <v>0</v>
      </c>
      <c r="I2655" s="43">
        <f t="shared" si="598"/>
        <v>0</v>
      </c>
      <c r="J2655" s="43">
        <f t="shared" si="598"/>
        <v>0</v>
      </c>
      <c r="K2655" s="43">
        <f t="shared" si="598"/>
        <v>0</v>
      </c>
      <c r="L2655" s="43">
        <f t="shared" si="598"/>
        <v>0</v>
      </c>
      <c r="M2655" s="43">
        <f t="shared" si="598"/>
        <v>0</v>
      </c>
      <c r="N2655" s="43">
        <f t="shared" si="598"/>
        <v>0</v>
      </c>
      <c r="O2655" s="43">
        <f t="shared" si="598"/>
        <v>0</v>
      </c>
      <c r="P2655" s="43">
        <f t="shared" si="598"/>
        <v>0</v>
      </c>
      <c r="Q2655" s="43">
        <f t="shared" si="598"/>
        <v>0</v>
      </c>
      <c r="R2655" s="43">
        <f t="shared" si="598"/>
        <v>0</v>
      </c>
      <c r="S2655" s="43">
        <f t="shared" si="598"/>
        <v>0</v>
      </c>
      <c r="T2655" s="43">
        <f t="shared" si="598"/>
        <v>0</v>
      </c>
      <c r="U2655" s="43">
        <f t="shared" si="598"/>
        <v>0</v>
      </c>
      <c r="V2655" s="43">
        <f t="shared" si="598"/>
        <v>0</v>
      </c>
      <c r="W2655" s="43">
        <f t="shared" si="598"/>
        <v>0</v>
      </c>
      <c r="X2655" s="43">
        <f t="shared" si="598"/>
        <v>0</v>
      </c>
      <c r="Y2655" s="43">
        <f t="shared" si="598"/>
        <v>0</v>
      </c>
      <c r="Z2655" s="43">
        <f t="shared" si="598"/>
        <v>0</v>
      </c>
      <c r="AA2655" s="43">
        <f t="shared" si="598"/>
        <v>0</v>
      </c>
      <c r="AB2655" s="44" t="e">
        <f>Z2655/D2655</f>
        <v>#DIV/0!</v>
      </c>
      <c r="AC2655" s="46"/>
      <c r="AE2655" s="37"/>
    </row>
    <row r="2656" spans="1:31" s="36" customFormat="1" ht="15" hidden="1" customHeight="1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hidden="1" customHeight="1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hidden="1" customHeight="1">
      <c r="A2658" s="50" t="s">
        <v>150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hidden="1" customHeight="1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hidden="1" customHeight="1">
      <c r="A2660" s="40" t="s">
        <v>35</v>
      </c>
      <c r="B2660" s="34">
        <f>[1]consoCURRENT!E54282</f>
        <v>0</v>
      </c>
      <c r="C2660" s="34">
        <f>[1]consoCURRENT!F54282</f>
        <v>0</v>
      </c>
      <c r="D2660" s="34">
        <f>[1]consoCURRENT!G54282</f>
        <v>0</v>
      </c>
      <c r="E2660" s="34">
        <f>[1]consoCURRENT!H54282</f>
        <v>0</v>
      </c>
      <c r="F2660" s="34">
        <f>[1]consoCURRENT!I54282</f>
        <v>0</v>
      </c>
      <c r="G2660" s="34">
        <f>[1]consoCURRENT!J54282</f>
        <v>0</v>
      </c>
      <c r="H2660" s="34">
        <f>[1]consoCURRENT!K54282</f>
        <v>0</v>
      </c>
      <c r="I2660" s="34">
        <f>[1]consoCURRENT!L54282</f>
        <v>0</v>
      </c>
      <c r="J2660" s="34">
        <f>[1]consoCURRENT!M54282</f>
        <v>0</v>
      </c>
      <c r="K2660" s="34">
        <f>[1]consoCURRENT!N54282</f>
        <v>0</v>
      </c>
      <c r="L2660" s="34">
        <f>[1]consoCURRENT!O54282</f>
        <v>0</v>
      </c>
      <c r="M2660" s="34">
        <f>[1]consoCURRENT!P54282</f>
        <v>0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0</v>
      </c>
      <c r="V2660" s="34">
        <f>[1]consoCURRENT!Y54282</f>
        <v>0</v>
      </c>
      <c r="W2660" s="34">
        <f>[1]consoCURRENT!Z54282</f>
        <v>0</v>
      </c>
      <c r="X2660" s="34">
        <f>[1]consoCURRENT!AA54282</f>
        <v>0</v>
      </c>
      <c r="Y2660" s="34">
        <f>[1]consoCURRENT!AB54282</f>
        <v>0</v>
      </c>
      <c r="Z2660" s="34">
        <f>SUM(M2660:Y2660)</f>
        <v>0</v>
      </c>
      <c r="AA2660" s="34">
        <f>D2660-Z2660</f>
        <v>0</v>
      </c>
      <c r="AB2660" s="41" t="e">
        <f>Z2660/D2660</f>
        <v>#DIV/0!</v>
      </c>
      <c r="AC2660" s="35"/>
      <c r="AE2660" s="37"/>
    </row>
    <row r="2661" spans="1:31" s="36" customFormat="1" ht="18" hidden="1" customHeight="1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hidden="1" customHeight="1">
      <c r="A2662" s="40" t="s">
        <v>37</v>
      </c>
      <c r="B2662" s="34">
        <f>[1]consoCURRENT!E54317</f>
        <v>0</v>
      </c>
      <c r="C2662" s="34">
        <f>[1]consoCURRENT!F54317</f>
        <v>0</v>
      </c>
      <c r="D2662" s="34">
        <f>[1]consoCURRENT!G54317</f>
        <v>0</v>
      </c>
      <c r="E2662" s="34">
        <f>[1]consoCURRENT!H54317</f>
        <v>0</v>
      </c>
      <c r="F2662" s="34">
        <f>[1]consoCURRENT!I54317</f>
        <v>0</v>
      </c>
      <c r="G2662" s="34">
        <f>[1]consoCURRENT!J54317</f>
        <v>0</v>
      </c>
      <c r="H2662" s="34">
        <f>[1]consoCURRENT!K54317</f>
        <v>0</v>
      </c>
      <c r="I2662" s="34">
        <f>[1]consoCURRENT!L54317</f>
        <v>0</v>
      </c>
      <c r="J2662" s="34">
        <f>[1]consoCURRENT!M54317</f>
        <v>0</v>
      </c>
      <c r="K2662" s="34">
        <f>[1]consoCURRENT!N54317</f>
        <v>0</v>
      </c>
      <c r="L2662" s="34">
        <f>[1]consoCURRENT!O54317</f>
        <v>0</v>
      </c>
      <c r="M2662" s="34">
        <f>[1]consoCURRENT!P54317</f>
        <v>0</v>
      </c>
      <c r="N2662" s="34">
        <f>[1]consoCURRENT!Q54317</f>
        <v>0</v>
      </c>
      <c r="O2662" s="34">
        <f>[1]consoCURRENT!R54317</f>
        <v>0</v>
      </c>
      <c r="P2662" s="34">
        <f>[1]consoCURRENT!S54317</f>
        <v>0</v>
      </c>
      <c r="Q2662" s="34">
        <f>[1]consoCURRENT!T54317</f>
        <v>0</v>
      </c>
      <c r="R2662" s="34">
        <f>[1]consoCURRENT!U54317</f>
        <v>0</v>
      </c>
      <c r="S2662" s="34">
        <f>[1]consoCURRENT!V54317</f>
        <v>0</v>
      </c>
      <c r="T2662" s="34">
        <f>[1]consoCURRENT!W54317</f>
        <v>0</v>
      </c>
      <c r="U2662" s="34">
        <f>[1]consoCURRENT!X54317</f>
        <v>0</v>
      </c>
      <c r="V2662" s="34">
        <f>[1]consoCURRENT!Y54317</f>
        <v>0</v>
      </c>
      <c r="W2662" s="34">
        <f>[1]consoCURRENT!Z54317</f>
        <v>0</v>
      </c>
      <c r="X2662" s="34">
        <f>[1]consoCURRENT!AA54317</f>
        <v>0</v>
      </c>
      <c r="Y2662" s="34">
        <f>[1]consoCURRENT!AB54317</f>
        <v>0</v>
      </c>
      <c r="Z2662" s="34">
        <f>SUM(M2662:Y2662)</f>
        <v>0</v>
      </c>
      <c r="AA2662" s="34">
        <f>D2662-Z2662</f>
        <v>0</v>
      </c>
      <c r="AB2662" s="41"/>
      <c r="AC2662" s="35"/>
      <c r="AE2662" s="37"/>
    </row>
    <row r="2663" spans="1:31" s="36" customFormat="1" ht="18" hidden="1" customHeight="1">
      <c r="A2663" s="42" t="s">
        <v>38</v>
      </c>
      <c r="B2663" s="43">
        <f t="shared" ref="B2663:AA2663" si="599">SUM(B2659:B2662)</f>
        <v>0</v>
      </c>
      <c r="C2663" s="43">
        <f t="shared" si="599"/>
        <v>0</v>
      </c>
      <c r="D2663" s="43">
        <f t="shared" si="599"/>
        <v>0</v>
      </c>
      <c r="E2663" s="43">
        <f t="shared" si="599"/>
        <v>0</v>
      </c>
      <c r="F2663" s="43">
        <f t="shared" si="599"/>
        <v>0</v>
      </c>
      <c r="G2663" s="43">
        <f t="shared" si="599"/>
        <v>0</v>
      </c>
      <c r="H2663" s="43">
        <f t="shared" si="599"/>
        <v>0</v>
      </c>
      <c r="I2663" s="43">
        <f t="shared" si="599"/>
        <v>0</v>
      </c>
      <c r="J2663" s="43">
        <f t="shared" si="599"/>
        <v>0</v>
      </c>
      <c r="K2663" s="43">
        <f t="shared" si="599"/>
        <v>0</v>
      </c>
      <c r="L2663" s="43">
        <f t="shared" si="599"/>
        <v>0</v>
      </c>
      <c r="M2663" s="43">
        <f t="shared" si="599"/>
        <v>0</v>
      </c>
      <c r="N2663" s="43">
        <f t="shared" si="599"/>
        <v>0</v>
      </c>
      <c r="O2663" s="43">
        <f t="shared" si="599"/>
        <v>0</v>
      </c>
      <c r="P2663" s="43">
        <f t="shared" si="599"/>
        <v>0</v>
      </c>
      <c r="Q2663" s="43">
        <f t="shared" si="599"/>
        <v>0</v>
      </c>
      <c r="R2663" s="43">
        <f t="shared" si="599"/>
        <v>0</v>
      </c>
      <c r="S2663" s="43">
        <f t="shared" si="599"/>
        <v>0</v>
      </c>
      <c r="T2663" s="43">
        <f t="shared" si="599"/>
        <v>0</v>
      </c>
      <c r="U2663" s="43">
        <f t="shared" si="599"/>
        <v>0</v>
      </c>
      <c r="V2663" s="43">
        <f t="shared" si="599"/>
        <v>0</v>
      </c>
      <c r="W2663" s="43">
        <f t="shared" si="599"/>
        <v>0</v>
      </c>
      <c r="X2663" s="43">
        <f t="shared" si="599"/>
        <v>0</v>
      </c>
      <c r="Y2663" s="43">
        <f t="shared" si="599"/>
        <v>0</v>
      </c>
      <c r="Z2663" s="43">
        <f t="shared" si="599"/>
        <v>0</v>
      </c>
      <c r="AA2663" s="43">
        <f t="shared" si="599"/>
        <v>0</v>
      </c>
      <c r="AB2663" s="44" t="e">
        <f>Z2663/D2663</f>
        <v>#DIV/0!</v>
      </c>
      <c r="AC2663" s="35"/>
      <c r="AE2663" s="37"/>
    </row>
    <row r="2664" spans="1:31" s="36" customFormat="1" ht="18" hidden="1" customHeight="1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>SUM(M2664:Y2664)</f>
        <v>0</v>
      </c>
      <c r="AA2664" s="34">
        <f>D2664-Z2664</f>
        <v>0</v>
      </c>
      <c r="AB2664" s="41"/>
      <c r="AC2664" s="35"/>
      <c r="AE2664" s="37"/>
    </row>
    <row r="2665" spans="1:31" s="36" customFormat="1" ht="23.45" hidden="1" customHeight="1">
      <c r="A2665" s="42" t="s">
        <v>40</v>
      </c>
      <c r="B2665" s="43">
        <f t="shared" ref="B2665:AA2665" si="600">B2664+B2663</f>
        <v>0</v>
      </c>
      <c r="C2665" s="43">
        <f t="shared" si="600"/>
        <v>0</v>
      </c>
      <c r="D2665" s="43">
        <f t="shared" si="600"/>
        <v>0</v>
      </c>
      <c r="E2665" s="43">
        <f t="shared" si="600"/>
        <v>0</v>
      </c>
      <c r="F2665" s="43">
        <f t="shared" si="600"/>
        <v>0</v>
      </c>
      <c r="G2665" s="43">
        <f t="shared" si="600"/>
        <v>0</v>
      </c>
      <c r="H2665" s="43">
        <f t="shared" si="600"/>
        <v>0</v>
      </c>
      <c r="I2665" s="43">
        <f t="shared" si="600"/>
        <v>0</v>
      </c>
      <c r="J2665" s="43">
        <f t="shared" si="600"/>
        <v>0</v>
      </c>
      <c r="K2665" s="43">
        <f t="shared" si="600"/>
        <v>0</v>
      </c>
      <c r="L2665" s="43">
        <f t="shared" si="600"/>
        <v>0</v>
      </c>
      <c r="M2665" s="43">
        <f t="shared" si="600"/>
        <v>0</v>
      </c>
      <c r="N2665" s="43">
        <f t="shared" si="600"/>
        <v>0</v>
      </c>
      <c r="O2665" s="43">
        <f t="shared" si="600"/>
        <v>0</v>
      </c>
      <c r="P2665" s="43">
        <f t="shared" si="600"/>
        <v>0</v>
      </c>
      <c r="Q2665" s="43">
        <f t="shared" si="600"/>
        <v>0</v>
      </c>
      <c r="R2665" s="43">
        <f t="shared" si="600"/>
        <v>0</v>
      </c>
      <c r="S2665" s="43">
        <f t="shared" si="600"/>
        <v>0</v>
      </c>
      <c r="T2665" s="43">
        <f t="shared" si="600"/>
        <v>0</v>
      </c>
      <c r="U2665" s="43">
        <f t="shared" si="600"/>
        <v>0</v>
      </c>
      <c r="V2665" s="43">
        <f t="shared" si="600"/>
        <v>0</v>
      </c>
      <c r="W2665" s="43">
        <f t="shared" si="600"/>
        <v>0</v>
      </c>
      <c r="X2665" s="43">
        <f t="shared" si="600"/>
        <v>0</v>
      </c>
      <c r="Y2665" s="43">
        <f t="shared" si="600"/>
        <v>0</v>
      </c>
      <c r="Z2665" s="43">
        <f t="shared" si="600"/>
        <v>0</v>
      </c>
      <c r="AA2665" s="43">
        <f t="shared" si="600"/>
        <v>0</v>
      </c>
      <c r="AB2665" s="44" t="e">
        <f>Z2665/D2665</f>
        <v>#DIV/0!</v>
      </c>
      <c r="AC2665" s="46"/>
      <c r="AE2665" s="37"/>
    </row>
    <row r="2666" spans="1:31" s="36" customFormat="1" ht="19.5" hidden="1" customHeight="1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hidden="1" customHeight="1">
      <c r="A2667" s="50" t="s">
        <v>151</v>
      </c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hidden="1" customHeight="1">
      <c r="A2668" s="50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hidden="1" customHeight="1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41"/>
      <c r="AC2669" s="35"/>
      <c r="AE2669" s="37"/>
    </row>
    <row r="2670" spans="1:31" s="36" customFormat="1" ht="18" hidden="1" customHeight="1">
      <c r="A2670" s="40" t="s">
        <v>35</v>
      </c>
      <c r="B2670" s="34">
        <f>[1]consoCURRENT!E54495</f>
        <v>0</v>
      </c>
      <c r="C2670" s="34">
        <f>[1]consoCURRENT!F54495</f>
        <v>0</v>
      </c>
      <c r="D2670" s="34">
        <f>[1]consoCURRENT!G54495</f>
        <v>0</v>
      </c>
      <c r="E2670" s="34">
        <f>[1]consoCURRENT!H54495</f>
        <v>0</v>
      </c>
      <c r="F2670" s="34">
        <f>[1]consoCURRENT!I54495</f>
        <v>0</v>
      </c>
      <c r="G2670" s="34">
        <f>[1]consoCURRENT!J54495</f>
        <v>0</v>
      </c>
      <c r="H2670" s="34">
        <f>[1]consoCURRENT!K54495</f>
        <v>0</v>
      </c>
      <c r="I2670" s="34">
        <f>[1]consoCURRENT!L54495</f>
        <v>0</v>
      </c>
      <c r="J2670" s="34">
        <f>[1]consoCURRENT!M54495</f>
        <v>0</v>
      </c>
      <c r="K2670" s="34">
        <f>[1]consoCURRENT!N54495</f>
        <v>0</v>
      </c>
      <c r="L2670" s="34">
        <f>[1]consoCURRENT!O54495</f>
        <v>0</v>
      </c>
      <c r="M2670" s="34">
        <f>[1]consoCURRENT!P54495</f>
        <v>0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0</v>
      </c>
      <c r="W2670" s="34">
        <f>[1]consoCURRENT!Z54495</f>
        <v>0</v>
      </c>
      <c r="X2670" s="34">
        <f>[1]consoCURRENT!AA54495</f>
        <v>0</v>
      </c>
      <c r="Y2670" s="34">
        <f>[1]consoCURRENT!AB54495</f>
        <v>0</v>
      </c>
      <c r="Z2670" s="34">
        <f>SUM(M2670:Y2670)</f>
        <v>0</v>
      </c>
      <c r="AA2670" s="34">
        <f>D2670-Z2670</f>
        <v>0</v>
      </c>
      <c r="AB2670" s="41" t="e">
        <f>Z2670/D2670</f>
        <v>#DIV/0!</v>
      </c>
      <c r="AC2670" s="35"/>
      <c r="AE2670" s="37"/>
    </row>
    <row r="2671" spans="1:31" s="36" customFormat="1" ht="18" hidden="1" customHeight="1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>SUM(M2671:Y2671)</f>
        <v>0</v>
      </c>
      <c r="AA2671" s="34">
        <f>D2671-Z2671</f>
        <v>0</v>
      </c>
      <c r="AB2671" s="41"/>
      <c r="AC2671" s="35"/>
      <c r="AE2671" s="37"/>
    </row>
    <row r="2672" spans="1:31" s="36" customFormat="1" ht="18" hidden="1" customHeight="1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>SUM(M2672:Y2672)</f>
        <v>0</v>
      </c>
      <c r="AA2672" s="34">
        <f>D2672-Z2672</f>
        <v>0</v>
      </c>
      <c r="AB2672" s="41"/>
      <c r="AC2672" s="35"/>
      <c r="AE2672" s="37"/>
    </row>
    <row r="2673" spans="1:31" s="36" customFormat="1" ht="18" hidden="1" customHeight="1">
      <c r="A2673" s="42" t="s">
        <v>38</v>
      </c>
      <c r="B2673" s="43">
        <f t="shared" ref="B2673:AA2673" si="601">SUM(B2669:B2672)</f>
        <v>0</v>
      </c>
      <c r="C2673" s="43">
        <f t="shared" si="601"/>
        <v>0</v>
      </c>
      <c r="D2673" s="43">
        <f t="shared" si="601"/>
        <v>0</v>
      </c>
      <c r="E2673" s="43">
        <f t="shared" si="601"/>
        <v>0</v>
      </c>
      <c r="F2673" s="43">
        <f t="shared" si="601"/>
        <v>0</v>
      </c>
      <c r="G2673" s="43">
        <f t="shared" si="601"/>
        <v>0</v>
      </c>
      <c r="H2673" s="43">
        <f t="shared" si="601"/>
        <v>0</v>
      </c>
      <c r="I2673" s="43">
        <f t="shared" si="601"/>
        <v>0</v>
      </c>
      <c r="J2673" s="43">
        <f t="shared" si="601"/>
        <v>0</v>
      </c>
      <c r="K2673" s="43">
        <f t="shared" si="601"/>
        <v>0</v>
      </c>
      <c r="L2673" s="43">
        <f t="shared" si="601"/>
        <v>0</v>
      </c>
      <c r="M2673" s="43">
        <f t="shared" si="601"/>
        <v>0</v>
      </c>
      <c r="N2673" s="43">
        <f t="shared" si="601"/>
        <v>0</v>
      </c>
      <c r="O2673" s="43">
        <f t="shared" si="601"/>
        <v>0</v>
      </c>
      <c r="P2673" s="43">
        <f t="shared" si="601"/>
        <v>0</v>
      </c>
      <c r="Q2673" s="43">
        <f t="shared" si="601"/>
        <v>0</v>
      </c>
      <c r="R2673" s="43">
        <f t="shared" si="601"/>
        <v>0</v>
      </c>
      <c r="S2673" s="43">
        <f t="shared" si="601"/>
        <v>0</v>
      </c>
      <c r="T2673" s="43">
        <f t="shared" si="601"/>
        <v>0</v>
      </c>
      <c r="U2673" s="43">
        <f t="shared" si="601"/>
        <v>0</v>
      </c>
      <c r="V2673" s="43">
        <f t="shared" si="601"/>
        <v>0</v>
      </c>
      <c r="W2673" s="43">
        <f t="shared" si="601"/>
        <v>0</v>
      </c>
      <c r="X2673" s="43">
        <f t="shared" si="601"/>
        <v>0</v>
      </c>
      <c r="Y2673" s="43">
        <f t="shared" si="601"/>
        <v>0</v>
      </c>
      <c r="Z2673" s="43">
        <f t="shared" si="601"/>
        <v>0</v>
      </c>
      <c r="AA2673" s="43">
        <f t="shared" si="601"/>
        <v>0</v>
      </c>
      <c r="AB2673" s="44" t="e">
        <f>Z2673/D2673</f>
        <v>#DIV/0!</v>
      </c>
      <c r="AC2673" s="35"/>
      <c r="AE2673" s="37"/>
    </row>
    <row r="2674" spans="1:31" s="36" customFormat="1" ht="18" hidden="1" customHeight="1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>SUM(M2674:Y2674)</f>
        <v>0</v>
      </c>
      <c r="AA2674" s="34">
        <f>D2674-Z2674</f>
        <v>0</v>
      </c>
      <c r="AB2674" s="41"/>
      <c r="AC2674" s="35"/>
      <c r="AE2674" s="37"/>
    </row>
    <row r="2675" spans="1:31" s="36" customFormat="1" ht="18" hidden="1" customHeight="1">
      <c r="A2675" s="42" t="s">
        <v>40</v>
      </c>
      <c r="B2675" s="43">
        <f t="shared" ref="B2675:AA2675" si="602">B2674+B2673</f>
        <v>0</v>
      </c>
      <c r="C2675" s="43">
        <f t="shared" si="602"/>
        <v>0</v>
      </c>
      <c r="D2675" s="43">
        <f t="shared" si="602"/>
        <v>0</v>
      </c>
      <c r="E2675" s="43">
        <f t="shared" si="602"/>
        <v>0</v>
      </c>
      <c r="F2675" s="43">
        <f t="shared" si="602"/>
        <v>0</v>
      </c>
      <c r="G2675" s="43">
        <f t="shared" si="602"/>
        <v>0</v>
      </c>
      <c r="H2675" s="43">
        <f t="shared" si="602"/>
        <v>0</v>
      </c>
      <c r="I2675" s="43">
        <f t="shared" si="602"/>
        <v>0</v>
      </c>
      <c r="J2675" s="43">
        <f t="shared" si="602"/>
        <v>0</v>
      </c>
      <c r="K2675" s="43">
        <f t="shared" si="602"/>
        <v>0</v>
      </c>
      <c r="L2675" s="43">
        <f t="shared" si="602"/>
        <v>0</v>
      </c>
      <c r="M2675" s="43">
        <f t="shared" si="602"/>
        <v>0</v>
      </c>
      <c r="N2675" s="43">
        <f t="shared" si="602"/>
        <v>0</v>
      </c>
      <c r="O2675" s="43">
        <f t="shared" si="602"/>
        <v>0</v>
      </c>
      <c r="P2675" s="43">
        <f t="shared" si="602"/>
        <v>0</v>
      </c>
      <c r="Q2675" s="43">
        <f t="shared" si="602"/>
        <v>0</v>
      </c>
      <c r="R2675" s="43">
        <f t="shared" si="602"/>
        <v>0</v>
      </c>
      <c r="S2675" s="43">
        <f t="shared" si="602"/>
        <v>0</v>
      </c>
      <c r="T2675" s="43">
        <f t="shared" si="602"/>
        <v>0</v>
      </c>
      <c r="U2675" s="43">
        <f t="shared" si="602"/>
        <v>0</v>
      </c>
      <c r="V2675" s="43">
        <f t="shared" si="602"/>
        <v>0</v>
      </c>
      <c r="W2675" s="43">
        <f t="shared" si="602"/>
        <v>0</v>
      </c>
      <c r="X2675" s="43">
        <f t="shared" si="602"/>
        <v>0</v>
      </c>
      <c r="Y2675" s="43">
        <f t="shared" si="602"/>
        <v>0</v>
      </c>
      <c r="Z2675" s="43">
        <f t="shared" si="602"/>
        <v>0</v>
      </c>
      <c r="AA2675" s="43">
        <f t="shared" si="602"/>
        <v>0</v>
      </c>
      <c r="AB2675" s="44" t="e">
        <f>Z2675/D2675</f>
        <v>#DIV/0!</v>
      </c>
      <c r="AC2675" s="46"/>
      <c r="AE2675" s="37"/>
    </row>
    <row r="2676" spans="1:31" s="36" customFormat="1" ht="15" hidden="1" customHeight="1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>
      <c r="A2677" s="50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>
      <c r="A2678" s="92" t="s">
        <v>152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/>
      <c r="AC2679" s="35"/>
      <c r="AE2679" s="37"/>
    </row>
    <row r="2680" spans="1:31" s="36" customFormat="1" ht="18" hidden="1" customHeight="1">
      <c r="A2680" s="40" t="s">
        <v>35</v>
      </c>
      <c r="B2680" s="34">
        <f>[1]consoCURRENT!E54708</f>
        <v>0</v>
      </c>
      <c r="C2680" s="34">
        <f>[1]consoCURRENT!F54708</f>
        <v>0</v>
      </c>
      <c r="D2680" s="34">
        <f>[1]consoCURRENT!G54708</f>
        <v>0</v>
      </c>
      <c r="E2680" s="34">
        <f>[1]consoCURRENT!H54708</f>
        <v>0</v>
      </c>
      <c r="F2680" s="34">
        <f>[1]consoCURRENT!I54708</f>
        <v>0</v>
      </c>
      <c r="G2680" s="34">
        <f>[1]consoCURRENT!J54708</f>
        <v>0</v>
      </c>
      <c r="H2680" s="34">
        <f>[1]consoCURRENT!K54708</f>
        <v>0</v>
      </c>
      <c r="I2680" s="34">
        <f>[1]consoCURRENT!L54708</f>
        <v>0</v>
      </c>
      <c r="J2680" s="34">
        <f>[1]consoCURRENT!M54708</f>
        <v>0</v>
      </c>
      <c r="K2680" s="34">
        <f>[1]consoCURRENT!N54708</f>
        <v>0</v>
      </c>
      <c r="L2680" s="34">
        <f>[1]consoCURRENT!O54708</f>
        <v>0</v>
      </c>
      <c r="M2680" s="34">
        <f>[1]consoCURRENT!P54708</f>
        <v>0</v>
      </c>
      <c r="N2680" s="34">
        <f>[1]consoCURRENT!Q54708</f>
        <v>0</v>
      </c>
      <c r="O2680" s="34">
        <f>[1]consoCURRENT!R54708</f>
        <v>0</v>
      </c>
      <c r="P2680" s="34">
        <f>[1]consoCURRENT!S54708</f>
        <v>0</v>
      </c>
      <c r="Q2680" s="34">
        <f>[1]consoCURRENT!T54708</f>
        <v>0</v>
      </c>
      <c r="R2680" s="34">
        <f>[1]consoCURRENT!U54708</f>
        <v>0</v>
      </c>
      <c r="S2680" s="34">
        <f>[1]consoCURRENT!V54708</f>
        <v>0</v>
      </c>
      <c r="T2680" s="34">
        <f>[1]consoCURRENT!W54708</f>
        <v>0</v>
      </c>
      <c r="U2680" s="34">
        <f>[1]consoCURRENT!X54708</f>
        <v>0</v>
      </c>
      <c r="V2680" s="34">
        <f>[1]consoCURRENT!Y54708</f>
        <v>0</v>
      </c>
      <c r="W2680" s="34">
        <f>[1]consoCURRENT!Z54708</f>
        <v>0</v>
      </c>
      <c r="X2680" s="34">
        <f>[1]consoCURRENT!AA54708</f>
        <v>0</v>
      </c>
      <c r="Y2680" s="34">
        <f>[1]consoCURRENT!AB54708</f>
        <v>0</v>
      </c>
      <c r="Z2680" s="34">
        <f>[1]consoCURRENT!AC54708</f>
        <v>0</v>
      </c>
      <c r="AA2680" s="34">
        <f>D2680-Z2680</f>
        <v>0</v>
      </c>
      <c r="AB2680" s="41" t="e">
        <f>Z2680/D2680</f>
        <v>#DIV/0!</v>
      </c>
      <c r="AC2680" s="35"/>
      <c r="AE2680" s="37"/>
    </row>
    <row r="2681" spans="1:31" s="36" customFormat="1" ht="18" hidden="1" customHeight="1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>SUM(M2681:Y2681)</f>
        <v>0</v>
      </c>
      <c r="AA2681" s="34">
        <f>D2681-Z2681</f>
        <v>0</v>
      </c>
      <c r="AB2681" s="41"/>
      <c r="AC2681" s="35"/>
      <c r="AE2681" s="37"/>
    </row>
    <row r="2682" spans="1:31" s="36" customFormat="1" ht="18" hidden="1" customHeight="1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>SUM(M2682:Y2682)</f>
        <v>0</v>
      </c>
      <c r="AA2682" s="34">
        <f>D2682-Z2682</f>
        <v>0</v>
      </c>
      <c r="AB2682" s="41"/>
      <c r="AC2682" s="35"/>
      <c r="AE2682" s="37"/>
    </row>
    <row r="2683" spans="1:31" s="36" customFormat="1" ht="18" hidden="1" customHeight="1">
      <c r="A2683" s="42" t="s">
        <v>38</v>
      </c>
      <c r="B2683" s="43">
        <f t="shared" ref="B2683:AA2683" si="603">SUM(B2679:B2682)</f>
        <v>0</v>
      </c>
      <c r="C2683" s="43">
        <f t="shared" si="603"/>
        <v>0</v>
      </c>
      <c r="D2683" s="43">
        <f t="shared" si="603"/>
        <v>0</v>
      </c>
      <c r="E2683" s="43">
        <f t="shared" si="603"/>
        <v>0</v>
      </c>
      <c r="F2683" s="43">
        <f t="shared" si="603"/>
        <v>0</v>
      </c>
      <c r="G2683" s="43">
        <f t="shared" si="603"/>
        <v>0</v>
      </c>
      <c r="H2683" s="43">
        <f t="shared" si="603"/>
        <v>0</v>
      </c>
      <c r="I2683" s="43">
        <f t="shared" si="603"/>
        <v>0</v>
      </c>
      <c r="J2683" s="43">
        <f t="shared" si="603"/>
        <v>0</v>
      </c>
      <c r="K2683" s="43">
        <f t="shared" si="603"/>
        <v>0</v>
      </c>
      <c r="L2683" s="43">
        <f t="shared" si="603"/>
        <v>0</v>
      </c>
      <c r="M2683" s="43">
        <f t="shared" si="603"/>
        <v>0</v>
      </c>
      <c r="N2683" s="43">
        <f t="shared" si="603"/>
        <v>0</v>
      </c>
      <c r="O2683" s="43">
        <f t="shared" si="603"/>
        <v>0</v>
      </c>
      <c r="P2683" s="43">
        <f t="shared" si="603"/>
        <v>0</v>
      </c>
      <c r="Q2683" s="43">
        <f t="shared" si="603"/>
        <v>0</v>
      </c>
      <c r="R2683" s="43">
        <f t="shared" si="603"/>
        <v>0</v>
      </c>
      <c r="S2683" s="43">
        <f t="shared" si="603"/>
        <v>0</v>
      </c>
      <c r="T2683" s="43">
        <f t="shared" si="603"/>
        <v>0</v>
      </c>
      <c r="U2683" s="43">
        <f t="shared" si="603"/>
        <v>0</v>
      </c>
      <c r="V2683" s="43">
        <f t="shared" si="603"/>
        <v>0</v>
      </c>
      <c r="W2683" s="43">
        <f t="shared" si="603"/>
        <v>0</v>
      </c>
      <c r="X2683" s="43">
        <f t="shared" si="603"/>
        <v>0</v>
      </c>
      <c r="Y2683" s="43">
        <f t="shared" si="603"/>
        <v>0</v>
      </c>
      <c r="Z2683" s="43">
        <f t="shared" si="603"/>
        <v>0</v>
      </c>
      <c r="AA2683" s="43">
        <f t="shared" si="603"/>
        <v>0</v>
      </c>
      <c r="AB2683" s="44" t="e">
        <f>Z2683/D2683</f>
        <v>#DIV/0!</v>
      </c>
      <c r="AC2683" s="35"/>
      <c r="AE2683" s="37"/>
    </row>
    <row r="2684" spans="1:31" s="36" customFormat="1" ht="18" hidden="1" customHeight="1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>SUM(M2684:Y2684)</f>
        <v>0</v>
      </c>
      <c r="AA2684" s="34">
        <f>D2684-Z2684</f>
        <v>0</v>
      </c>
      <c r="AB2684" s="41" t="e">
        <f>Z2684/D2684</f>
        <v>#DIV/0!</v>
      </c>
      <c r="AC2684" s="35"/>
      <c r="AE2684" s="37"/>
    </row>
    <row r="2685" spans="1:31" s="36" customFormat="1" ht="18" hidden="1" customHeight="1">
      <c r="A2685" s="42" t="s">
        <v>40</v>
      </c>
      <c r="B2685" s="43">
        <f t="shared" ref="B2685:AA2685" si="604">B2684+B2683</f>
        <v>0</v>
      </c>
      <c r="C2685" s="43">
        <f t="shared" si="604"/>
        <v>0</v>
      </c>
      <c r="D2685" s="43">
        <f t="shared" si="604"/>
        <v>0</v>
      </c>
      <c r="E2685" s="43">
        <f t="shared" si="604"/>
        <v>0</v>
      </c>
      <c r="F2685" s="43">
        <f t="shared" si="604"/>
        <v>0</v>
      </c>
      <c r="G2685" s="43">
        <f t="shared" si="604"/>
        <v>0</v>
      </c>
      <c r="H2685" s="43">
        <f t="shared" si="604"/>
        <v>0</v>
      </c>
      <c r="I2685" s="43">
        <f t="shared" si="604"/>
        <v>0</v>
      </c>
      <c r="J2685" s="43">
        <f t="shared" si="604"/>
        <v>0</v>
      </c>
      <c r="K2685" s="43">
        <f t="shared" si="604"/>
        <v>0</v>
      </c>
      <c r="L2685" s="43">
        <f t="shared" si="604"/>
        <v>0</v>
      </c>
      <c r="M2685" s="43">
        <f t="shared" si="604"/>
        <v>0</v>
      </c>
      <c r="N2685" s="43">
        <f t="shared" si="604"/>
        <v>0</v>
      </c>
      <c r="O2685" s="43">
        <f t="shared" si="604"/>
        <v>0</v>
      </c>
      <c r="P2685" s="43">
        <f t="shared" si="604"/>
        <v>0</v>
      </c>
      <c r="Q2685" s="43">
        <f t="shared" si="604"/>
        <v>0</v>
      </c>
      <c r="R2685" s="43">
        <f t="shared" si="604"/>
        <v>0</v>
      </c>
      <c r="S2685" s="43">
        <f t="shared" si="604"/>
        <v>0</v>
      </c>
      <c r="T2685" s="43">
        <f t="shared" si="604"/>
        <v>0</v>
      </c>
      <c r="U2685" s="43">
        <f t="shared" si="604"/>
        <v>0</v>
      </c>
      <c r="V2685" s="43">
        <f t="shared" si="604"/>
        <v>0</v>
      </c>
      <c r="W2685" s="43">
        <f t="shared" si="604"/>
        <v>0</v>
      </c>
      <c r="X2685" s="43">
        <f t="shared" si="604"/>
        <v>0</v>
      </c>
      <c r="Y2685" s="43">
        <f t="shared" si="604"/>
        <v>0</v>
      </c>
      <c r="Z2685" s="43">
        <f t="shared" si="604"/>
        <v>0</v>
      </c>
      <c r="AA2685" s="43">
        <f t="shared" si="604"/>
        <v>0</v>
      </c>
      <c r="AB2685" s="44" t="e">
        <f>Z2685/D2685</f>
        <v>#DIV/0!</v>
      </c>
      <c r="AC2685" s="46"/>
      <c r="AE2685" s="37"/>
    </row>
    <row r="2686" spans="1:31" s="36" customFormat="1" ht="15" hidden="1" customHeight="1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>
      <c r="A2688" s="92" t="s">
        <v>153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60" t="e">
        <f t="shared" ref="AB2689:AB2695" si="605">Z2689/D2689</f>
        <v>#DIV/0!</v>
      </c>
      <c r="AC2689" s="35"/>
      <c r="AE2689" s="37"/>
    </row>
    <row r="2690" spans="1:31" s="36" customFormat="1" ht="18" hidden="1" customHeight="1">
      <c r="A2690" s="40" t="s">
        <v>35</v>
      </c>
      <c r="B2690" s="34">
        <f>[1]consoCURRENT!E54921</f>
        <v>0</v>
      </c>
      <c r="C2690" s="34">
        <f>[1]consoCURRENT!F54921</f>
        <v>0</v>
      </c>
      <c r="D2690" s="34">
        <f>[1]consoCURRENT!G54921</f>
        <v>0</v>
      </c>
      <c r="E2690" s="34">
        <f>[1]consoCURRENT!H54921</f>
        <v>0</v>
      </c>
      <c r="F2690" s="34">
        <f>[1]consoCURRENT!I54921</f>
        <v>0</v>
      </c>
      <c r="G2690" s="34">
        <f>[1]consoCURRENT!J54921</f>
        <v>0</v>
      </c>
      <c r="H2690" s="34">
        <f>[1]consoCURRENT!K54921</f>
        <v>0</v>
      </c>
      <c r="I2690" s="34">
        <f>[1]consoCURRENT!L54921</f>
        <v>0</v>
      </c>
      <c r="J2690" s="34">
        <f>[1]consoCURRENT!M54921</f>
        <v>0</v>
      </c>
      <c r="K2690" s="34">
        <f>[1]consoCURRENT!N54921</f>
        <v>0</v>
      </c>
      <c r="L2690" s="34">
        <f>[1]consoCURRENT!O54921</f>
        <v>0</v>
      </c>
      <c r="M2690" s="34">
        <f>[1]consoCURRENT!P54921</f>
        <v>0</v>
      </c>
      <c r="N2690" s="34">
        <f>[1]consoCURRENT!Q54921</f>
        <v>0</v>
      </c>
      <c r="O2690" s="34">
        <f>[1]consoCURRENT!R54921</f>
        <v>0</v>
      </c>
      <c r="P2690" s="34">
        <f>[1]consoCURRENT!S54921</f>
        <v>0</v>
      </c>
      <c r="Q2690" s="34">
        <f>[1]consoCURRENT!T54921</f>
        <v>0</v>
      </c>
      <c r="R2690" s="34">
        <f>[1]consoCURRENT!U54921</f>
        <v>0</v>
      </c>
      <c r="S2690" s="34">
        <f>[1]consoCURRENT!V54921</f>
        <v>0</v>
      </c>
      <c r="T2690" s="34">
        <f>[1]consoCURRENT!W54921</f>
        <v>0</v>
      </c>
      <c r="U2690" s="34">
        <f>[1]consoCURRENT!X54921</f>
        <v>0</v>
      </c>
      <c r="V2690" s="34">
        <f>[1]consoCURRENT!Y54921</f>
        <v>0</v>
      </c>
      <c r="W2690" s="34">
        <f>[1]consoCURRENT!Z54921</f>
        <v>0</v>
      </c>
      <c r="X2690" s="34">
        <f>[1]consoCURRENT!AA54921</f>
        <v>0</v>
      </c>
      <c r="Y2690" s="34">
        <f>[1]consoCURRENT!AB54921</f>
        <v>0</v>
      </c>
      <c r="Z2690" s="34">
        <f>SUM(M2690:Y2690)</f>
        <v>0</v>
      </c>
      <c r="AA2690" s="34">
        <f>D2690-Z2690</f>
        <v>0</v>
      </c>
      <c r="AB2690" s="41" t="e">
        <f t="shared" si="605"/>
        <v>#DIV/0!</v>
      </c>
      <c r="AC2690" s="35"/>
      <c r="AE2690" s="37"/>
    </row>
    <row r="2691" spans="1:31" s="36" customFormat="1" ht="18" hidden="1" customHeight="1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>SUM(M2691:Y2691)</f>
        <v>0</v>
      </c>
      <c r="AA2691" s="34">
        <f>D2691-Z2691</f>
        <v>0</v>
      </c>
      <c r="AB2691" s="60" t="e">
        <f t="shared" si="605"/>
        <v>#DIV/0!</v>
      </c>
      <c r="AC2691" s="35"/>
      <c r="AE2691" s="37"/>
    </row>
    <row r="2692" spans="1:31" s="36" customFormat="1" ht="18" hidden="1" customHeight="1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>SUM(M2692:Y2692)</f>
        <v>0</v>
      </c>
      <c r="AA2692" s="34">
        <f>D2692-Z2692</f>
        <v>0</v>
      </c>
      <c r="AB2692" s="60" t="e">
        <f t="shared" si="605"/>
        <v>#DIV/0!</v>
      </c>
      <c r="AC2692" s="35"/>
      <c r="AE2692" s="37"/>
    </row>
    <row r="2693" spans="1:31" s="36" customFormat="1" ht="18" hidden="1" customHeight="1">
      <c r="A2693" s="42" t="s">
        <v>38</v>
      </c>
      <c r="B2693" s="43">
        <f t="shared" ref="B2693:AA2693" si="606">SUM(B2689:B2692)</f>
        <v>0</v>
      </c>
      <c r="C2693" s="43">
        <f t="shared" si="606"/>
        <v>0</v>
      </c>
      <c r="D2693" s="43">
        <f t="shared" si="606"/>
        <v>0</v>
      </c>
      <c r="E2693" s="43">
        <f t="shared" si="606"/>
        <v>0</v>
      </c>
      <c r="F2693" s="43">
        <f t="shared" si="606"/>
        <v>0</v>
      </c>
      <c r="G2693" s="43">
        <f t="shared" si="606"/>
        <v>0</v>
      </c>
      <c r="H2693" s="43">
        <f t="shared" si="606"/>
        <v>0</v>
      </c>
      <c r="I2693" s="43">
        <f t="shared" si="606"/>
        <v>0</v>
      </c>
      <c r="J2693" s="43">
        <f t="shared" si="606"/>
        <v>0</v>
      </c>
      <c r="K2693" s="43">
        <f t="shared" si="606"/>
        <v>0</v>
      </c>
      <c r="L2693" s="43">
        <f t="shared" si="606"/>
        <v>0</v>
      </c>
      <c r="M2693" s="43">
        <f t="shared" si="606"/>
        <v>0</v>
      </c>
      <c r="N2693" s="43">
        <f t="shared" si="606"/>
        <v>0</v>
      </c>
      <c r="O2693" s="43">
        <f t="shared" si="606"/>
        <v>0</v>
      </c>
      <c r="P2693" s="43">
        <f t="shared" si="606"/>
        <v>0</v>
      </c>
      <c r="Q2693" s="43">
        <f t="shared" si="606"/>
        <v>0</v>
      </c>
      <c r="R2693" s="43">
        <f t="shared" si="606"/>
        <v>0</v>
      </c>
      <c r="S2693" s="43">
        <f t="shared" si="606"/>
        <v>0</v>
      </c>
      <c r="T2693" s="43">
        <f t="shared" si="606"/>
        <v>0</v>
      </c>
      <c r="U2693" s="43">
        <f t="shared" si="606"/>
        <v>0</v>
      </c>
      <c r="V2693" s="43">
        <f t="shared" si="606"/>
        <v>0</v>
      </c>
      <c r="W2693" s="43">
        <f t="shared" si="606"/>
        <v>0</v>
      </c>
      <c r="X2693" s="43">
        <f t="shared" si="606"/>
        <v>0</v>
      </c>
      <c r="Y2693" s="43">
        <f t="shared" si="606"/>
        <v>0</v>
      </c>
      <c r="Z2693" s="43">
        <f t="shared" si="606"/>
        <v>0</v>
      </c>
      <c r="AA2693" s="43">
        <f t="shared" si="606"/>
        <v>0</v>
      </c>
      <c r="AB2693" s="44" t="e">
        <f t="shared" si="605"/>
        <v>#DIV/0!</v>
      </c>
      <c r="AC2693" s="35"/>
      <c r="AE2693" s="37"/>
    </row>
    <row r="2694" spans="1:31" s="36" customFormat="1" ht="18" hidden="1" customHeight="1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>SUM(M2694:Y2694)</f>
        <v>0</v>
      </c>
      <c r="AA2694" s="34">
        <f>D2694-Z2694</f>
        <v>0</v>
      </c>
      <c r="AB2694" s="60" t="e">
        <f t="shared" si="605"/>
        <v>#DIV/0!</v>
      </c>
      <c r="AC2694" s="35"/>
      <c r="AE2694" s="37"/>
    </row>
    <row r="2695" spans="1:31" s="36" customFormat="1" ht="18" hidden="1" customHeight="1">
      <c r="A2695" s="42" t="s">
        <v>40</v>
      </c>
      <c r="B2695" s="43">
        <f t="shared" ref="B2695:AA2695" si="607">B2694+B2693</f>
        <v>0</v>
      </c>
      <c r="C2695" s="43">
        <f t="shared" si="607"/>
        <v>0</v>
      </c>
      <c r="D2695" s="43">
        <f t="shared" si="607"/>
        <v>0</v>
      </c>
      <c r="E2695" s="43">
        <f t="shared" si="607"/>
        <v>0</v>
      </c>
      <c r="F2695" s="43">
        <f t="shared" si="607"/>
        <v>0</v>
      </c>
      <c r="G2695" s="43">
        <f t="shared" si="607"/>
        <v>0</v>
      </c>
      <c r="H2695" s="43">
        <f t="shared" si="607"/>
        <v>0</v>
      </c>
      <c r="I2695" s="43">
        <f t="shared" si="607"/>
        <v>0</v>
      </c>
      <c r="J2695" s="43">
        <f t="shared" si="607"/>
        <v>0</v>
      </c>
      <c r="K2695" s="43">
        <f t="shared" si="607"/>
        <v>0</v>
      </c>
      <c r="L2695" s="43">
        <f t="shared" si="607"/>
        <v>0</v>
      </c>
      <c r="M2695" s="43">
        <f t="shared" si="607"/>
        <v>0</v>
      </c>
      <c r="N2695" s="43">
        <f t="shared" si="607"/>
        <v>0</v>
      </c>
      <c r="O2695" s="43">
        <f t="shared" si="607"/>
        <v>0</v>
      </c>
      <c r="P2695" s="43">
        <f t="shared" si="607"/>
        <v>0</v>
      </c>
      <c r="Q2695" s="43">
        <f t="shared" si="607"/>
        <v>0</v>
      </c>
      <c r="R2695" s="43">
        <f t="shared" si="607"/>
        <v>0</v>
      </c>
      <c r="S2695" s="43">
        <f t="shared" si="607"/>
        <v>0</v>
      </c>
      <c r="T2695" s="43">
        <f t="shared" si="607"/>
        <v>0</v>
      </c>
      <c r="U2695" s="43">
        <f t="shared" si="607"/>
        <v>0</v>
      </c>
      <c r="V2695" s="43">
        <f t="shared" si="607"/>
        <v>0</v>
      </c>
      <c r="W2695" s="43">
        <f t="shared" si="607"/>
        <v>0</v>
      </c>
      <c r="X2695" s="43">
        <f t="shared" si="607"/>
        <v>0</v>
      </c>
      <c r="Y2695" s="43">
        <f t="shared" si="607"/>
        <v>0</v>
      </c>
      <c r="Z2695" s="43">
        <f t="shared" si="607"/>
        <v>0</v>
      </c>
      <c r="AA2695" s="43">
        <f t="shared" si="607"/>
        <v>0</v>
      </c>
      <c r="AB2695" s="44" t="e">
        <f t="shared" si="605"/>
        <v>#DIV/0!</v>
      </c>
      <c r="AC2695" s="46"/>
      <c r="AE2695" s="37"/>
    </row>
    <row r="2696" spans="1:31" s="36" customFormat="1" ht="15" hidden="1" customHeight="1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>
      <c r="A2698" s="92" t="s">
        <v>154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60" t="e">
        <f t="shared" ref="AB2699:AB2705" si="608">Z2699/D2699</f>
        <v>#DIV/0!</v>
      </c>
      <c r="AC2699" s="35"/>
      <c r="AE2699" s="37"/>
    </row>
    <row r="2700" spans="1:31" s="36" customFormat="1" ht="18" hidden="1" customHeight="1">
      <c r="A2700" s="40" t="s">
        <v>35</v>
      </c>
      <c r="B2700" s="34"/>
      <c r="C2700" s="34"/>
      <c r="D2700" s="34">
        <f>[1]consoCURRENT!G55134</f>
        <v>0</v>
      </c>
      <c r="E2700" s="34">
        <f>[1]consoCURRENT!H55134</f>
        <v>0</v>
      </c>
      <c r="F2700" s="34">
        <f>[1]consoCURRENT!I55134</f>
        <v>0</v>
      </c>
      <c r="G2700" s="34">
        <f>[1]consoCURRENT!J55134</f>
        <v>0</v>
      </c>
      <c r="H2700" s="34">
        <f>[1]consoCURRENT!K55134</f>
        <v>0</v>
      </c>
      <c r="I2700" s="34">
        <f>[1]consoCURRENT!L55134</f>
        <v>0</v>
      </c>
      <c r="J2700" s="34">
        <f>[1]consoCURRENT!M55134</f>
        <v>0</v>
      </c>
      <c r="K2700" s="34">
        <f>[1]consoCURRENT!N55134</f>
        <v>0</v>
      </c>
      <c r="L2700" s="34">
        <f>[1]consoCURRENT!O55134</f>
        <v>0</v>
      </c>
      <c r="M2700" s="34">
        <f>[1]consoCURRENT!P55134</f>
        <v>0</v>
      </c>
      <c r="N2700" s="34">
        <f>[1]consoCURRENT!Q55134</f>
        <v>0</v>
      </c>
      <c r="O2700" s="34">
        <f>[1]consoCURRENT!R55134</f>
        <v>0</v>
      </c>
      <c r="P2700" s="34">
        <f>[1]consoCURRENT!S55134</f>
        <v>0</v>
      </c>
      <c r="Q2700" s="34">
        <f>[1]consoCURRENT!T55134</f>
        <v>0</v>
      </c>
      <c r="R2700" s="34">
        <f>[1]consoCURRENT!U55134</f>
        <v>0</v>
      </c>
      <c r="S2700" s="34">
        <f>[1]consoCURRENT!V55134</f>
        <v>0</v>
      </c>
      <c r="T2700" s="34">
        <f>[1]consoCURRENT!W55134</f>
        <v>0</v>
      </c>
      <c r="U2700" s="34">
        <f>[1]consoCURRENT!X55134</f>
        <v>0</v>
      </c>
      <c r="V2700" s="34">
        <f>[1]consoCURRENT!Y55134</f>
        <v>0</v>
      </c>
      <c r="W2700" s="34">
        <f>[1]consoCURRENT!Z55134</f>
        <v>0</v>
      </c>
      <c r="X2700" s="34">
        <f>[1]consoCURRENT!AA55134</f>
        <v>0</v>
      </c>
      <c r="Y2700" s="34">
        <f>[1]consoCURRENT!AB55134</f>
        <v>0</v>
      </c>
      <c r="Z2700" s="34">
        <f>SUM(M2700:Y2700)</f>
        <v>0</v>
      </c>
      <c r="AA2700" s="34">
        <f>D2700-Z2700</f>
        <v>0</v>
      </c>
      <c r="AB2700" s="41" t="e">
        <f t="shared" si="608"/>
        <v>#DIV/0!</v>
      </c>
      <c r="AC2700" s="35"/>
      <c r="AE2700" s="37"/>
    </row>
    <row r="2701" spans="1:31" s="36" customFormat="1" ht="18" hidden="1" customHeight="1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>SUM(M2701:Y2701)</f>
        <v>0</v>
      </c>
      <c r="AA2701" s="34">
        <f>D2701-Z2701</f>
        <v>0</v>
      </c>
      <c r="AB2701" s="41" t="e">
        <f t="shared" si="608"/>
        <v>#DIV/0!</v>
      </c>
      <c r="AC2701" s="35"/>
      <c r="AE2701" s="37"/>
    </row>
    <row r="2702" spans="1:31" s="36" customFormat="1" ht="18" hidden="1" customHeight="1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>SUM(M2702:Y2702)</f>
        <v>0</v>
      </c>
      <c r="AA2702" s="34">
        <f>D2702-Z2702</f>
        <v>0</v>
      </c>
      <c r="AB2702" s="60" t="e">
        <f t="shared" si="608"/>
        <v>#DIV/0!</v>
      </c>
      <c r="AC2702" s="35"/>
      <c r="AE2702" s="37"/>
    </row>
    <row r="2703" spans="1:31" s="36" customFormat="1" ht="18" hidden="1" customHeight="1">
      <c r="A2703" s="42" t="s">
        <v>38</v>
      </c>
      <c r="B2703" s="43">
        <f t="shared" ref="B2703:AA2703" si="609">SUM(B2699:B2702)</f>
        <v>0</v>
      </c>
      <c r="C2703" s="43">
        <f t="shared" si="609"/>
        <v>0</v>
      </c>
      <c r="D2703" s="43">
        <f t="shared" si="609"/>
        <v>0</v>
      </c>
      <c r="E2703" s="43">
        <f t="shared" si="609"/>
        <v>0</v>
      </c>
      <c r="F2703" s="43">
        <f t="shared" si="609"/>
        <v>0</v>
      </c>
      <c r="G2703" s="43">
        <f t="shared" si="609"/>
        <v>0</v>
      </c>
      <c r="H2703" s="43">
        <f t="shared" si="609"/>
        <v>0</v>
      </c>
      <c r="I2703" s="43">
        <f t="shared" si="609"/>
        <v>0</v>
      </c>
      <c r="J2703" s="43">
        <f t="shared" si="609"/>
        <v>0</v>
      </c>
      <c r="K2703" s="43">
        <f t="shared" si="609"/>
        <v>0</v>
      </c>
      <c r="L2703" s="43">
        <f t="shared" si="609"/>
        <v>0</v>
      </c>
      <c r="M2703" s="43">
        <f t="shared" si="609"/>
        <v>0</v>
      </c>
      <c r="N2703" s="43">
        <f t="shared" si="609"/>
        <v>0</v>
      </c>
      <c r="O2703" s="43">
        <f t="shared" si="609"/>
        <v>0</v>
      </c>
      <c r="P2703" s="43">
        <f t="shared" si="609"/>
        <v>0</v>
      </c>
      <c r="Q2703" s="43">
        <f t="shared" si="609"/>
        <v>0</v>
      </c>
      <c r="R2703" s="43">
        <f t="shared" si="609"/>
        <v>0</v>
      </c>
      <c r="S2703" s="43">
        <f t="shared" si="609"/>
        <v>0</v>
      </c>
      <c r="T2703" s="43">
        <f t="shared" si="609"/>
        <v>0</v>
      </c>
      <c r="U2703" s="43">
        <f t="shared" si="609"/>
        <v>0</v>
      </c>
      <c r="V2703" s="43">
        <f t="shared" si="609"/>
        <v>0</v>
      </c>
      <c r="W2703" s="43">
        <f t="shared" si="609"/>
        <v>0</v>
      </c>
      <c r="X2703" s="43">
        <f t="shared" si="609"/>
        <v>0</v>
      </c>
      <c r="Y2703" s="43">
        <f t="shared" si="609"/>
        <v>0</v>
      </c>
      <c r="Z2703" s="43">
        <f t="shared" si="609"/>
        <v>0</v>
      </c>
      <c r="AA2703" s="43">
        <f t="shared" si="609"/>
        <v>0</v>
      </c>
      <c r="AB2703" s="44" t="e">
        <f t="shared" si="608"/>
        <v>#DIV/0!</v>
      </c>
      <c r="AC2703" s="35"/>
      <c r="AE2703" s="37"/>
    </row>
    <row r="2704" spans="1:31" s="36" customFormat="1" ht="18" hidden="1" customHeight="1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>SUM(M2704:Y2704)</f>
        <v>0</v>
      </c>
      <c r="AA2704" s="34">
        <f>D2704-Z2704</f>
        <v>0</v>
      </c>
      <c r="AB2704" s="60" t="e">
        <f t="shared" si="608"/>
        <v>#DIV/0!</v>
      </c>
      <c r="AC2704" s="35"/>
      <c r="AE2704" s="37"/>
    </row>
    <row r="2705" spans="1:31" s="36" customFormat="1" ht="18" hidden="1" customHeight="1">
      <c r="A2705" s="42" t="s">
        <v>40</v>
      </c>
      <c r="B2705" s="43">
        <f t="shared" ref="B2705:AA2705" si="610">B2704+B2703</f>
        <v>0</v>
      </c>
      <c r="C2705" s="43">
        <f t="shared" si="610"/>
        <v>0</v>
      </c>
      <c r="D2705" s="43">
        <f t="shared" si="610"/>
        <v>0</v>
      </c>
      <c r="E2705" s="43">
        <f t="shared" si="610"/>
        <v>0</v>
      </c>
      <c r="F2705" s="43">
        <f t="shared" si="610"/>
        <v>0</v>
      </c>
      <c r="G2705" s="43">
        <f t="shared" si="610"/>
        <v>0</v>
      </c>
      <c r="H2705" s="43">
        <f t="shared" si="610"/>
        <v>0</v>
      </c>
      <c r="I2705" s="43">
        <f t="shared" si="610"/>
        <v>0</v>
      </c>
      <c r="J2705" s="43">
        <f t="shared" si="610"/>
        <v>0</v>
      </c>
      <c r="K2705" s="43">
        <f t="shared" si="610"/>
        <v>0</v>
      </c>
      <c r="L2705" s="43">
        <f t="shared" si="610"/>
        <v>0</v>
      </c>
      <c r="M2705" s="43">
        <f t="shared" si="610"/>
        <v>0</v>
      </c>
      <c r="N2705" s="43">
        <f t="shared" si="610"/>
        <v>0</v>
      </c>
      <c r="O2705" s="43">
        <f t="shared" si="610"/>
        <v>0</v>
      </c>
      <c r="P2705" s="43">
        <f t="shared" si="610"/>
        <v>0</v>
      </c>
      <c r="Q2705" s="43">
        <f t="shared" si="610"/>
        <v>0</v>
      </c>
      <c r="R2705" s="43">
        <f t="shared" si="610"/>
        <v>0</v>
      </c>
      <c r="S2705" s="43">
        <f t="shared" si="610"/>
        <v>0</v>
      </c>
      <c r="T2705" s="43">
        <f t="shared" si="610"/>
        <v>0</v>
      </c>
      <c r="U2705" s="43">
        <f t="shared" si="610"/>
        <v>0</v>
      </c>
      <c r="V2705" s="43">
        <f t="shared" si="610"/>
        <v>0</v>
      </c>
      <c r="W2705" s="43">
        <f t="shared" si="610"/>
        <v>0</v>
      </c>
      <c r="X2705" s="43">
        <f t="shared" si="610"/>
        <v>0</v>
      </c>
      <c r="Y2705" s="43">
        <f t="shared" si="610"/>
        <v>0</v>
      </c>
      <c r="Z2705" s="43">
        <f t="shared" si="610"/>
        <v>0</v>
      </c>
      <c r="AA2705" s="43">
        <f t="shared" si="610"/>
        <v>0</v>
      </c>
      <c r="AB2705" s="44" t="e">
        <f t="shared" si="608"/>
        <v>#DIV/0!</v>
      </c>
      <c r="AC2705" s="46"/>
      <c r="AE2705" s="37"/>
    </row>
    <row r="2706" spans="1:31" s="36" customFormat="1" ht="15" hidden="1" customHeight="1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>
      <c r="A2708" s="92" t="s">
        <v>155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60" t="e">
        <f t="shared" ref="AB2709:AB2715" si="611">Z2709/D2709</f>
        <v>#DIV/0!</v>
      </c>
      <c r="AC2709" s="35"/>
      <c r="AE2709" s="37"/>
    </row>
    <row r="2710" spans="1:31" s="36" customFormat="1" ht="18" hidden="1" customHeight="1">
      <c r="A2710" s="40" t="s">
        <v>35</v>
      </c>
      <c r="B2710" s="34"/>
      <c r="C2710" s="34"/>
      <c r="D2710" s="34">
        <f>[1]consoCURRENT!G55347</f>
        <v>0</v>
      </c>
      <c r="E2710" s="34">
        <f>[1]consoCURRENT!H55347</f>
        <v>0</v>
      </c>
      <c r="F2710" s="34">
        <f>[1]consoCURRENT!I55347</f>
        <v>0</v>
      </c>
      <c r="G2710" s="34">
        <f>[1]consoCURRENT!J55347</f>
        <v>0</v>
      </c>
      <c r="H2710" s="34">
        <f>[1]consoCURRENT!K55347</f>
        <v>0</v>
      </c>
      <c r="I2710" s="34">
        <f>[1]consoCURRENT!L55347</f>
        <v>0</v>
      </c>
      <c r="J2710" s="34">
        <f>[1]consoCURRENT!M55347</f>
        <v>0</v>
      </c>
      <c r="K2710" s="34">
        <f>[1]consoCURRENT!N55347</f>
        <v>0</v>
      </c>
      <c r="L2710" s="34">
        <f>[1]consoCURRENT!O55347</f>
        <v>0</v>
      </c>
      <c r="M2710" s="34">
        <f>[1]consoCURRENT!P55347</f>
        <v>0</v>
      </c>
      <c r="N2710" s="34">
        <f>[1]consoCURRENT!Q55347</f>
        <v>0</v>
      </c>
      <c r="O2710" s="34">
        <f>[1]consoCURRENT!R55347</f>
        <v>0</v>
      </c>
      <c r="P2710" s="34">
        <f>[1]consoCURRENT!S55347</f>
        <v>0</v>
      </c>
      <c r="Q2710" s="34">
        <f>[1]consoCURRENT!T55347</f>
        <v>0</v>
      </c>
      <c r="R2710" s="34">
        <f>[1]consoCURRENT!U55347</f>
        <v>0</v>
      </c>
      <c r="S2710" s="34">
        <f>[1]consoCURRENT!V55347</f>
        <v>0</v>
      </c>
      <c r="T2710" s="34">
        <f>[1]consoCURRENT!W55347</f>
        <v>0</v>
      </c>
      <c r="U2710" s="34">
        <f>[1]consoCURRENT!X55347</f>
        <v>0</v>
      </c>
      <c r="V2710" s="34">
        <f>[1]consoCURRENT!Y55347</f>
        <v>0</v>
      </c>
      <c r="W2710" s="34">
        <f>[1]consoCURRENT!Z55347</f>
        <v>0</v>
      </c>
      <c r="X2710" s="34">
        <f>[1]consoCURRENT!AA55347</f>
        <v>0</v>
      </c>
      <c r="Y2710" s="34">
        <f>[1]consoCURRENT!AB55347</f>
        <v>0</v>
      </c>
      <c r="Z2710" s="34">
        <f>SUM(M2710:Y2710)</f>
        <v>0</v>
      </c>
      <c r="AA2710" s="34">
        <f>D2710-Z2710</f>
        <v>0</v>
      </c>
      <c r="AB2710" s="41" t="e">
        <f t="shared" si="611"/>
        <v>#DIV/0!</v>
      </c>
      <c r="AC2710" s="35"/>
      <c r="AE2710" s="37"/>
    </row>
    <row r="2711" spans="1:31" s="36" customFormat="1" ht="18" hidden="1" customHeight="1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>SUM(M2711:Y2711)</f>
        <v>0</v>
      </c>
      <c r="AA2711" s="34">
        <f>D2711-Z2711</f>
        <v>0</v>
      </c>
      <c r="AB2711" s="60" t="e">
        <f t="shared" si="611"/>
        <v>#DIV/0!</v>
      </c>
      <c r="AC2711" s="35"/>
      <c r="AE2711" s="37"/>
    </row>
    <row r="2712" spans="1:31" s="36" customFormat="1" ht="18" hidden="1" customHeight="1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>SUM(M2712:Y2712)</f>
        <v>0</v>
      </c>
      <c r="AA2712" s="34">
        <f>D2712-Z2712</f>
        <v>0</v>
      </c>
      <c r="AB2712" s="60" t="e">
        <f t="shared" si="611"/>
        <v>#DIV/0!</v>
      </c>
      <c r="AC2712" s="35"/>
      <c r="AE2712" s="37"/>
    </row>
    <row r="2713" spans="1:31" s="36" customFormat="1" ht="18" hidden="1" customHeight="1">
      <c r="A2713" s="42" t="s">
        <v>38</v>
      </c>
      <c r="B2713" s="43">
        <f t="shared" ref="B2713:AA2713" si="612">SUM(B2709:B2712)</f>
        <v>0</v>
      </c>
      <c r="C2713" s="43">
        <f t="shared" si="612"/>
        <v>0</v>
      </c>
      <c r="D2713" s="43">
        <f t="shared" si="612"/>
        <v>0</v>
      </c>
      <c r="E2713" s="43">
        <f t="shared" si="612"/>
        <v>0</v>
      </c>
      <c r="F2713" s="43">
        <f t="shared" si="612"/>
        <v>0</v>
      </c>
      <c r="G2713" s="43">
        <f t="shared" si="612"/>
        <v>0</v>
      </c>
      <c r="H2713" s="43">
        <f t="shared" si="612"/>
        <v>0</v>
      </c>
      <c r="I2713" s="43">
        <f t="shared" si="612"/>
        <v>0</v>
      </c>
      <c r="J2713" s="43">
        <f t="shared" si="612"/>
        <v>0</v>
      </c>
      <c r="K2713" s="43">
        <f t="shared" si="612"/>
        <v>0</v>
      </c>
      <c r="L2713" s="43">
        <f t="shared" si="612"/>
        <v>0</v>
      </c>
      <c r="M2713" s="43">
        <f t="shared" si="612"/>
        <v>0</v>
      </c>
      <c r="N2713" s="43">
        <f t="shared" si="612"/>
        <v>0</v>
      </c>
      <c r="O2713" s="43">
        <f t="shared" si="612"/>
        <v>0</v>
      </c>
      <c r="P2713" s="43">
        <f t="shared" si="612"/>
        <v>0</v>
      </c>
      <c r="Q2713" s="43">
        <f t="shared" si="612"/>
        <v>0</v>
      </c>
      <c r="R2713" s="43">
        <f t="shared" si="612"/>
        <v>0</v>
      </c>
      <c r="S2713" s="43">
        <f t="shared" si="612"/>
        <v>0</v>
      </c>
      <c r="T2713" s="43">
        <f t="shared" si="612"/>
        <v>0</v>
      </c>
      <c r="U2713" s="43">
        <f t="shared" si="612"/>
        <v>0</v>
      </c>
      <c r="V2713" s="43">
        <f t="shared" si="612"/>
        <v>0</v>
      </c>
      <c r="W2713" s="43">
        <f t="shared" si="612"/>
        <v>0</v>
      </c>
      <c r="X2713" s="43">
        <f t="shared" si="612"/>
        <v>0</v>
      </c>
      <c r="Y2713" s="43">
        <f t="shared" si="612"/>
        <v>0</v>
      </c>
      <c r="Z2713" s="43">
        <f t="shared" si="612"/>
        <v>0</v>
      </c>
      <c r="AA2713" s="43">
        <f t="shared" si="612"/>
        <v>0</v>
      </c>
      <c r="AB2713" s="44" t="e">
        <f t="shared" si="611"/>
        <v>#DIV/0!</v>
      </c>
      <c r="AC2713" s="35"/>
      <c r="AE2713" s="37"/>
    </row>
    <row r="2714" spans="1:31" s="36" customFormat="1" ht="18" hidden="1" customHeight="1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>SUM(M2714:Y2714)</f>
        <v>0</v>
      </c>
      <c r="AA2714" s="34">
        <f>D2714-Z2714</f>
        <v>0</v>
      </c>
      <c r="AB2714" s="60" t="e">
        <f t="shared" si="611"/>
        <v>#DIV/0!</v>
      </c>
      <c r="AC2714" s="35"/>
      <c r="AE2714" s="37"/>
    </row>
    <row r="2715" spans="1:31" s="36" customFormat="1" ht="18" hidden="1" customHeight="1">
      <c r="A2715" s="42" t="s">
        <v>40</v>
      </c>
      <c r="B2715" s="43">
        <f t="shared" ref="B2715:AA2715" si="613">B2714+B2713</f>
        <v>0</v>
      </c>
      <c r="C2715" s="43">
        <f t="shared" si="613"/>
        <v>0</v>
      </c>
      <c r="D2715" s="43">
        <f t="shared" si="613"/>
        <v>0</v>
      </c>
      <c r="E2715" s="43">
        <f t="shared" si="613"/>
        <v>0</v>
      </c>
      <c r="F2715" s="43">
        <f t="shared" si="613"/>
        <v>0</v>
      </c>
      <c r="G2715" s="43">
        <f t="shared" si="613"/>
        <v>0</v>
      </c>
      <c r="H2715" s="43">
        <f t="shared" si="613"/>
        <v>0</v>
      </c>
      <c r="I2715" s="43">
        <f t="shared" si="613"/>
        <v>0</v>
      </c>
      <c r="J2715" s="43">
        <f t="shared" si="613"/>
        <v>0</v>
      </c>
      <c r="K2715" s="43">
        <f t="shared" si="613"/>
        <v>0</v>
      </c>
      <c r="L2715" s="43">
        <f t="shared" si="613"/>
        <v>0</v>
      </c>
      <c r="M2715" s="43">
        <f t="shared" si="613"/>
        <v>0</v>
      </c>
      <c r="N2715" s="43">
        <f t="shared" si="613"/>
        <v>0</v>
      </c>
      <c r="O2715" s="43">
        <f t="shared" si="613"/>
        <v>0</v>
      </c>
      <c r="P2715" s="43">
        <f t="shared" si="613"/>
        <v>0</v>
      </c>
      <c r="Q2715" s="43">
        <f t="shared" si="613"/>
        <v>0</v>
      </c>
      <c r="R2715" s="43">
        <f t="shared" si="613"/>
        <v>0</v>
      </c>
      <c r="S2715" s="43">
        <f t="shared" si="613"/>
        <v>0</v>
      </c>
      <c r="T2715" s="43">
        <f t="shared" si="613"/>
        <v>0</v>
      </c>
      <c r="U2715" s="43">
        <f t="shared" si="613"/>
        <v>0</v>
      </c>
      <c r="V2715" s="43">
        <f t="shared" si="613"/>
        <v>0</v>
      </c>
      <c r="W2715" s="43">
        <f t="shared" si="613"/>
        <v>0</v>
      </c>
      <c r="X2715" s="43">
        <f t="shared" si="613"/>
        <v>0</v>
      </c>
      <c r="Y2715" s="43">
        <f t="shared" si="613"/>
        <v>0</v>
      </c>
      <c r="Z2715" s="43">
        <f t="shared" si="613"/>
        <v>0</v>
      </c>
      <c r="AA2715" s="43">
        <f t="shared" si="613"/>
        <v>0</v>
      </c>
      <c r="AB2715" s="44" t="e">
        <f t="shared" si="611"/>
        <v>#DIV/0!</v>
      </c>
      <c r="AC2715" s="46"/>
      <c r="AE2715" s="37"/>
    </row>
    <row r="2716" spans="1:31" s="36" customFormat="1" ht="15" hidden="1" customHeight="1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>
      <c r="A2718" s="92" t="s">
        <v>156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60" t="e">
        <f t="shared" ref="AB2719:AB2725" si="614">Z2719/D2719</f>
        <v>#DIV/0!</v>
      </c>
      <c r="AC2719" s="35"/>
      <c r="AE2719" s="37"/>
    </row>
    <row r="2720" spans="1:31" s="36" customFormat="1" ht="18" hidden="1" customHeight="1">
      <c r="A2720" s="40" t="s">
        <v>35</v>
      </c>
      <c r="B2720" s="34"/>
      <c r="C2720" s="34"/>
      <c r="D2720" s="34">
        <f>[1]consoCURRENT!G55560</f>
        <v>0</v>
      </c>
      <c r="E2720" s="34">
        <f>[1]consoCURRENT!H55560</f>
        <v>0</v>
      </c>
      <c r="F2720" s="34">
        <f>[1]consoCURRENT!I55560</f>
        <v>0</v>
      </c>
      <c r="G2720" s="34">
        <f>[1]consoCURRENT!J55560</f>
        <v>0</v>
      </c>
      <c r="H2720" s="34">
        <f>[1]consoCURRENT!K55560</f>
        <v>0</v>
      </c>
      <c r="I2720" s="34">
        <f>[1]consoCURRENT!L55560</f>
        <v>0</v>
      </c>
      <c r="J2720" s="34">
        <f>[1]consoCURRENT!M55560</f>
        <v>0</v>
      </c>
      <c r="K2720" s="34">
        <f>[1]consoCURRENT!N55560</f>
        <v>0</v>
      </c>
      <c r="L2720" s="34">
        <f>[1]consoCURRENT!O55560</f>
        <v>0</v>
      </c>
      <c r="M2720" s="34">
        <f>[1]consoCURRENT!P55560</f>
        <v>0</v>
      </c>
      <c r="N2720" s="34">
        <f>[1]consoCURRENT!Q55560</f>
        <v>0</v>
      </c>
      <c r="O2720" s="34">
        <f>[1]consoCURRENT!R55560</f>
        <v>0</v>
      </c>
      <c r="P2720" s="34">
        <f>[1]consoCURRENT!S55560</f>
        <v>0</v>
      </c>
      <c r="Q2720" s="34">
        <f>[1]consoCURRENT!T55560</f>
        <v>0</v>
      </c>
      <c r="R2720" s="34">
        <f>[1]consoCURRENT!U55560</f>
        <v>0</v>
      </c>
      <c r="S2720" s="34">
        <f>[1]consoCURRENT!V55560</f>
        <v>0</v>
      </c>
      <c r="T2720" s="34">
        <f>[1]consoCURRENT!W55560</f>
        <v>0</v>
      </c>
      <c r="U2720" s="34">
        <f>[1]consoCURRENT!X55560</f>
        <v>0</v>
      </c>
      <c r="V2720" s="34">
        <f>[1]consoCURRENT!Y55560</f>
        <v>0</v>
      </c>
      <c r="W2720" s="34">
        <f>[1]consoCURRENT!Z55560</f>
        <v>0</v>
      </c>
      <c r="X2720" s="34">
        <f>[1]consoCURRENT!AA55560</f>
        <v>0</v>
      </c>
      <c r="Y2720" s="34">
        <f>[1]consoCURRENT!AB55560</f>
        <v>0</v>
      </c>
      <c r="Z2720" s="34">
        <f>SUM(M2720:Y2720)</f>
        <v>0</v>
      </c>
      <c r="AA2720" s="34">
        <f>D2720-Z2720</f>
        <v>0</v>
      </c>
      <c r="AB2720" s="41" t="e">
        <f t="shared" si="614"/>
        <v>#DIV/0!</v>
      </c>
      <c r="AC2720" s="35"/>
      <c r="AE2720" s="37"/>
    </row>
    <row r="2721" spans="1:31" s="36" customFormat="1" ht="18" hidden="1" customHeight="1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>SUM(M2721:Y2721)</f>
        <v>0</v>
      </c>
      <c r="AA2721" s="34">
        <f>D2721-Z2721</f>
        <v>0</v>
      </c>
      <c r="AB2721" s="41" t="e">
        <f t="shared" si="614"/>
        <v>#DIV/0!</v>
      </c>
      <c r="AC2721" s="35"/>
      <c r="AE2721" s="37"/>
    </row>
    <row r="2722" spans="1:31" s="36" customFormat="1" ht="18" hidden="1" customHeight="1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>SUM(M2722:Y2722)</f>
        <v>0</v>
      </c>
      <c r="AA2722" s="34">
        <f>D2722-Z2722</f>
        <v>0</v>
      </c>
      <c r="AB2722" s="60" t="e">
        <f t="shared" si="614"/>
        <v>#DIV/0!</v>
      </c>
      <c r="AC2722" s="35"/>
      <c r="AE2722" s="37"/>
    </row>
    <row r="2723" spans="1:31" s="36" customFormat="1" ht="18" hidden="1" customHeight="1">
      <c r="A2723" s="42" t="s">
        <v>38</v>
      </c>
      <c r="B2723" s="43">
        <f t="shared" ref="B2723:AA2723" si="615">SUM(B2719:B2722)</f>
        <v>0</v>
      </c>
      <c r="C2723" s="43">
        <f t="shared" si="615"/>
        <v>0</v>
      </c>
      <c r="D2723" s="43">
        <f t="shared" si="615"/>
        <v>0</v>
      </c>
      <c r="E2723" s="43">
        <f t="shared" si="615"/>
        <v>0</v>
      </c>
      <c r="F2723" s="43">
        <f t="shared" si="615"/>
        <v>0</v>
      </c>
      <c r="G2723" s="43">
        <f t="shared" si="615"/>
        <v>0</v>
      </c>
      <c r="H2723" s="43">
        <f t="shared" si="615"/>
        <v>0</v>
      </c>
      <c r="I2723" s="43">
        <f t="shared" si="615"/>
        <v>0</v>
      </c>
      <c r="J2723" s="43">
        <f t="shared" si="615"/>
        <v>0</v>
      </c>
      <c r="K2723" s="43">
        <f t="shared" si="615"/>
        <v>0</v>
      </c>
      <c r="L2723" s="43">
        <f t="shared" si="615"/>
        <v>0</v>
      </c>
      <c r="M2723" s="43">
        <f t="shared" si="615"/>
        <v>0</v>
      </c>
      <c r="N2723" s="43">
        <f t="shared" si="615"/>
        <v>0</v>
      </c>
      <c r="O2723" s="43">
        <f t="shared" si="615"/>
        <v>0</v>
      </c>
      <c r="P2723" s="43">
        <f t="shared" si="615"/>
        <v>0</v>
      </c>
      <c r="Q2723" s="43">
        <f t="shared" si="615"/>
        <v>0</v>
      </c>
      <c r="R2723" s="43">
        <f t="shared" si="615"/>
        <v>0</v>
      </c>
      <c r="S2723" s="43">
        <f t="shared" si="615"/>
        <v>0</v>
      </c>
      <c r="T2723" s="43">
        <f t="shared" si="615"/>
        <v>0</v>
      </c>
      <c r="U2723" s="43">
        <f t="shared" si="615"/>
        <v>0</v>
      </c>
      <c r="V2723" s="43">
        <f t="shared" si="615"/>
        <v>0</v>
      </c>
      <c r="W2723" s="43">
        <f t="shared" si="615"/>
        <v>0</v>
      </c>
      <c r="X2723" s="43">
        <f t="shared" si="615"/>
        <v>0</v>
      </c>
      <c r="Y2723" s="43">
        <f t="shared" si="615"/>
        <v>0</v>
      </c>
      <c r="Z2723" s="43">
        <f t="shared" si="615"/>
        <v>0</v>
      </c>
      <c r="AA2723" s="43">
        <f t="shared" si="615"/>
        <v>0</v>
      </c>
      <c r="AB2723" s="44" t="e">
        <f t="shared" si="614"/>
        <v>#DIV/0!</v>
      </c>
      <c r="AC2723" s="35"/>
      <c r="AE2723" s="37"/>
    </row>
    <row r="2724" spans="1:31" s="36" customFormat="1" ht="18" hidden="1" customHeight="1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>SUM(M2724:Y2724)</f>
        <v>0</v>
      </c>
      <c r="AA2724" s="34">
        <f>D2724-Z2724</f>
        <v>0</v>
      </c>
      <c r="AB2724" s="41" t="e">
        <f t="shared" si="614"/>
        <v>#DIV/0!</v>
      </c>
      <c r="AC2724" s="35"/>
      <c r="AE2724" s="37"/>
    </row>
    <row r="2725" spans="1:31" s="36" customFormat="1" ht="18" hidden="1" customHeight="1">
      <c r="A2725" s="42" t="s">
        <v>40</v>
      </c>
      <c r="B2725" s="43">
        <f t="shared" ref="B2725:AA2725" si="616">B2724+B2723</f>
        <v>0</v>
      </c>
      <c r="C2725" s="43">
        <f t="shared" si="616"/>
        <v>0</v>
      </c>
      <c r="D2725" s="43">
        <f t="shared" si="616"/>
        <v>0</v>
      </c>
      <c r="E2725" s="43">
        <f t="shared" si="616"/>
        <v>0</v>
      </c>
      <c r="F2725" s="43">
        <f t="shared" si="616"/>
        <v>0</v>
      </c>
      <c r="G2725" s="43">
        <f t="shared" si="616"/>
        <v>0</v>
      </c>
      <c r="H2725" s="43">
        <f t="shared" si="616"/>
        <v>0</v>
      </c>
      <c r="I2725" s="43">
        <f t="shared" si="616"/>
        <v>0</v>
      </c>
      <c r="J2725" s="43">
        <f t="shared" si="616"/>
        <v>0</v>
      </c>
      <c r="K2725" s="43">
        <f t="shared" si="616"/>
        <v>0</v>
      </c>
      <c r="L2725" s="43">
        <f t="shared" si="616"/>
        <v>0</v>
      </c>
      <c r="M2725" s="43">
        <f t="shared" si="616"/>
        <v>0</v>
      </c>
      <c r="N2725" s="43">
        <f t="shared" si="616"/>
        <v>0</v>
      </c>
      <c r="O2725" s="43">
        <f t="shared" si="616"/>
        <v>0</v>
      </c>
      <c r="P2725" s="43">
        <f t="shared" si="616"/>
        <v>0</v>
      </c>
      <c r="Q2725" s="43">
        <f t="shared" si="616"/>
        <v>0</v>
      </c>
      <c r="R2725" s="43">
        <f t="shared" si="616"/>
        <v>0</v>
      </c>
      <c r="S2725" s="43">
        <f t="shared" si="616"/>
        <v>0</v>
      </c>
      <c r="T2725" s="43">
        <f t="shared" si="616"/>
        <v>0</v>
      </c>
      <c r="U2725" s="43">
        <f t="shared" si="616"/>
        <v>0</v>
      </c>
      <c r="V2725" s="43">
        <f t="shared" si="616"/>
        <v>0</v>
      </c>
      <c r="W2725" s="43">
        <f t="shared" si="616"/>
        <v>0</v>
      </c>
      <c r="X2725" s="43">
        <f t="shared" si="616"/>
        <v>0</v>
      </c>
      <c r="Y2725" s="43">
        <f t="shared" si="616"/>
        <v>0</v>
      </c>
      <c r="Z2725" s="43">
        <f t="shared" si="616"/>
        <v>0</v>
      </c>
      <c r="AA2725" s="43">
        <f t="shared" si="616"/>
        <v>0</v>
      </c>
      <c r="AB2725" s="44" t="e">
        <f t="shared" si="614"/>
        <v>#DIV/0!</v>
      </c>
      <c r="AC2725" s="46"/>
      <c r="AE2725" s="37"/>
    </row>
    <row r="2726" spans="1:31" s="36" customFormat="1" ht="15" hidden="1" customHeight="1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>
      <c r="A2728" s="50" t="s">
        <v>157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617">Z2729/D2729</f>
        <v>#DIV/0!</v>
      </c>
      <c r="AC2729" s="35"/>
      <c r="AE2729" s="37"/>
    </row>
    <row r="2730" spans="1:31" s="36" customFormat="1" ht="18" hidden="1" customHeight="1">
      <c r="A2730" s="40" t="s">
        <v>35</v>
      </c>
      <c r="B2730" s="34"/>
      <c r="C2730" s="34"/>
      <c r="D2730" s="34">
        <f>[1]consoCURRENT!G55773</f>
        <v>0</v>
      </c>
      <c r="E2730" s="34">
        <f>[1]consoCURRENT!H55773</f>
        <v>0</v>
      </c>
      <c r="F2730" s="34">
        <f>[1]consoCURRENT!I55773</f>
        <v>0</v>
      </c>
      <c r="G2730" s="34">
        <f>[1]consoCURRENT!J55773</f>
        <v>0</v>
      </c>
      <c r="H2730" s="34">
        <f>[1]consoCURRENT!K55773</f>
        <v>0</v>
      </c>
      <c r="I2730" s="34">
        <f>[1]consoCURRENT!L55773</f>
        <v>0</v>
      </c>
      <c r="J2730" s="34">
        <f>[1]consoCURRENT!M55773</f>
        <v>0</v>
      </c>
      <c r="K2730" s="34">
        <f>[1]consoCURRENT!N55773</f>
        <v>0</v>
      </c>
      <c r="L2730" s="34">
        <f>[1]consoCURRENT!O55773</f>
        <v>0</v>
      </c>
      <c r="M2730" s="34">
        <f>[1]consoCURRENT!P55773</f>
        <v>0</v>
      </c>
      <c r="N2730" s="34">
        <f>[1]consoCURRENT!Q55773</f>
        <v>0</v>
      </c>
      <c r="O2730" s="34">
        <f>[1]consoCURRENT!R55773</f>
        <v>0</v>
      </c>
      <c r="P2730" s="34">
        <f>[1]consoCURRENT!S55773</f>
        <v>0</v>
      </c>
      <c r="Q2730" s="34">
        <f>[1]consoCURRENT!T55773</f>
        <v>0</v>
      </c>
      <c r="R2730" s="34">
        <f>[1]consoCURRENT!U55773</f>
        <v>0</v>
      </c>
      <c r="S2730" s="34">
        <f>[1]consoCURRENT!V55773</f>
        <v>0</v>
      </c>
      <c r="T2730" s="34">
        <f>[1]consoCURRENT!W55773</f>
        <v>0</v>
      </c>
      <c r="U2730" s="34">
        <f>[1]consoCURRENT!X55773</f>
        <v>0</v>
      </c>
      <c r="V2730" s="34">
        <f>[1]consoCURRENT!Y55773</f>
        <v>0</v>
      </c>
      <c r="W2730" s="34">
        <f>[1]consoCURRENT!Z55773</f>
        <v>0</v>
      </c>
      <c r="X2730" s="34">
        <f>[1]consoCURRENT!AA55773</f>
        <v>0</v>
      </c>
      <c r="Y2730" s="34">
        <f>[1]consoCURRENT!AB55773</f>
        <v>0</v>
      </c>
      <c r="Z2730" s="34">
        <f>SUM(M2730:Y2730)</f>
        <v>0</v>
      </c>
      <c r="AA2730" s="34">
        <f>D2730-Z2730</f>
        <v>0</v>
      </c>
      <c r="AB2730" s="41" t="e">
        <f t="shared" si="617"/>
        <v>#DIV/0!</v>
      </c>
      <c r="AC2730" s="35"/>
      <c r="AE2730" s="37"/>
    </row>
    <row r="2731" spans="1:31" s="36" customFormat="1" ht="18" hidden="1" customHeight="1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>SUM(M2731:Y2731)</f>
        <v>0</v>
      </c>
      <c r="AA2731" s="34">
        <f>D2731-Z2731</f>
        <v>0</v>
      </c>
      <c r="AB2731" s="41" t="e">
        <f t="shared" si="617"/>
        <v>#DIV/0!</v>
      </c>
      <c r="AC2731" s="35"/>
      <c r="AE2731" s="37"/>
    </row>
    <row r="2732" spans="1:31" s="36" customFormat="1" ht="18" hidden="1" customHeight="1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>SUM(M2732:Y2732)</f>
        <v>0</v>
      </c>
      <c r="AA2732" s="34">
        <f>D2732-Z2732</f>
        <v>0</v>
      </c>
      <c r="AB2732" s="41" t="e">
        <f t="shared" si="617"/>
        <v>#DIV/0!</v>
      </c>
      <c r="AC2732" s="35"/>
      <c r="AE2732" s="37"/>
    </row>
    <row r="2733" spans="1:31" s="36" customFormat="1" ht="18" hidden="1" customHeight="1">
      <c r="A2733" s="42" t="s">
        <v>38</v>
      </c>
      <c r="B2733" s="43">
        <f t="shared" ref="B2733:AA2733" si="618">SUM(B2729:B2732)</f>
        <v>0</v>
      </c>
      <c r="C2733" s="43">
        <f t="shared" si="618"/>
        <v>0</v>
      </c>
      <c r="D2733" s="43">
        <f t="shared" si="618"/>
        <v>0</v>
      </c>
      <c r="E2733" s="43">
        <f t="shared" si="618"/>
        <v>0</v>
      </c>
      <c r="F2733" s="43">
        <f t="shared" si="618"/>
        <v>0</v>
      </c>
      <c r="G2733" s="43">
        <f t="shared" si="618"/>
        <v>0</v>
      </c>
      <c r="H2733" s="43">
        <f t="shared" si="618"/>
        <v>0</v>
      </c>
      <c r="I2733" s="43">
        <f t="shared" si="618"/>
        <v>0</v>
      </c>
      <c r="J2733" s="43">
        <f t="shared" si="618"/>
        <v>0</v>
      </c>
      <c r="K2733" s="43">
        <f t="shared" si="618"/>
        <v>0</v>
      </c>
      <c r="L2733" s="43">
        <f t="shared" si="618"/>
        <v>0</v>
      </c>
      <c r="M2733" s="43">
        <f t="shared" si="618"/>
        <v>0</v>
      </c>
      <c r="N2733" s="43">
        <f t="shared" si="618"/>
        <v>0</v>
      </c>
      <c r="O2733" s="43">
        <f t="shared" si="618"/>
        <v>0</v>
      </c>
      <c r="P2733" s="43">
        <f t="shared" si="618"/>
        <v>0</v>
      </c>
      <c r="Q2733" s="43">
        <f t="shared" si="618"/>
        <v>0</v>
      </c>
      <c r="R2733" s="43">
        <f t="shared" si="618"/>
        <v>0</v>
      </c>
      <c r="S2733" s="43">
        <f t="shared" si="618"/>
        <v>0</v>
      </c>
      <c r="T2733" s="43">
        <f t="shared" si="618"/>
        <v>0</v>
      </c>
      <c r="U2733" s="43">
        <f t="shared" si="618"/>
        <v>0</v>
      </c>
      <c r="V2733" s="43">
        <f t="shared" si="618"/>
        <v>0</v>
      </c>
      <c r="W2733" s="43">
        <f t="shared" si="618"/>
        <v>0</v>
      </c>
      <c r="X2733" s="43">
        <f t="shared" si="618"/>
        <v>0</v>
      </c>
      <c r="Y2733" s="43">
        <f t="shared" si="618"/>
        <v>0</v>
      </c>
      <c r="Z2733" s="43">
        <f t="shared" si="618"/>
        <v>0</v>
      </c>
      <c r="AA2733" s="43">
        <f t="shared" si="618"/>
        <v>0</v>
      </c>
      <c r="AB2733" s="44" t="e">
        <f t="shared" si="617"/>
        <v>#DIV/0!</v>
      </c>
      <c r="AC2733" s="35"/>
      <c r="AE2733" s="37"/>
    </row>
    <row r="2734" spans="1:31" s="36" customFormat="1" ht="18" hidden="1" customHeight="1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>SUM(M2734:Y2734)</f>
        <v>0</v>
      </c>
      <c r="AA2734" s="34">
        <f>D2734-Z2734</f>
        <v>0</v>
      </c>
      <c r="AB2734" s="41" t="e">
        <f t="shared" si="617"/>
        <v>#DIV/0!</v>
      </c>
      <c r="AC2734" s="35"/>
      <c r="AE2734" s="37"/>
    </row>
    <row r="2735" spans="1:31" s="36" customFormat="1" ht="18" hidden="1" customHeight="1">
      <c r="A2735" s="42" t="s">
        <v>40</v>
      </c>
      <c r="B2735" s="43">
        <f t="shared" ref="B2735:AA2735" si="619">B2734+B2733</f>
        <v>0</v>
      </c>
      <c r="C2735" s="43">
        <f t="shared" si="619"/>
        <v>0</v>
      </c>
      <c r="D2735" s="43">
        <f t="shared" si="619"/>
        <v>0</v>
      </c>
      <c r="E2735" s="43">
        <f t="shared" si="619"/>
        <v>0</v>
      </c>
      <c r="F2735" s="43">
        <f t="shared" si="619"/>
        <v>0</v>
      </c>
      <c r="G2735" s="43">
        <f t="shared" si="619"/>
        <v>0</v>
      </c>
      <c r="H2735" s="43">
        <f t="shared" si="619"/>
        <v>0</v>
      </c>
      <c r="I2735" s="43">
        <f t="shared" si="619"/>
        <v>0</v>
      </c>
      <c r="J2735" s="43">
        <f t="shared" si="619"/>
        <v>0</v>
      </c>
      <c r="K2735" s="43">
        <f t="shared" si="619"/>
        <v>0</v>
      </c>
      <c r="L2735" s="43">
        <f t="shared" si="619"/>
        <v>0</v>
      </c>
      <c r="M2735" s="43">
        <f t="shared" si="619"/>
        <v>0</v>
      </c>
      <c r="N2735" s="43">
        <f t="shared" si="619"/>
        <v>0</v>
      </c>
      <c r="O2735" s="43">
        <f t="shared" si="619"/>
        <v>0</v>
      </c>
      <c r="P2735" s="43">
        <f t="shared" si="619"/>
        <v>0</v>
      </c>
      <c r="Q2735" s="43">
        <f t="shared" si="619"/>
        <v>0</v>
      </c>
      <c r="R2735" s="43">
        <f t="shared" si="619"/>
        <v>0</v>
      </c>
      <c r="S2735" s="43">
        <f t="shared" si="619"/>
        <v>0</v>
      </c>
      <c r="T2735" s="43">
        <f t="shared" si="619"/>
        <v>0</v>
      </c>
      <c r="U2735" s="43">
        <f t="shared" si="619"/>
        <v>0</v>
      </c>
      <c r="V2735" s="43">
        <f t="shared" si="619"/>
        <v>0</v>
      </c>
      <c r="W2735" s="43">
        <f t="shared" si="619"/>
        <v>0</v>
      </c>
      <c r="X2735" s="43">
        <f t="shared" si="619"/>
        <v>0</v>
      </c>
      <c r="Y2735" s="43">
        <f t="shared" si="619"/>
        <v>0</v>
      </c>
      <c r="Z2735" s="43">
        <f t="shared" si="619"/>
        <v>0</v>
      </c>
      <c r="AA2735" s="43">
        <f t="shared" si="619"/>
        <v>0</v>
      </c>
      <c r="AB2735" s="44" t="e">
        <f t="shared" si="617"/>
        <v>#DIV/0!</v>
      </c>
      <c r="AC2735" s="46"/>
      <c r="AE2735" s="37"/>
    </row>
    <row r="2736" spans="1:31" s="36" customFormat="1" ht="15" hidden="1" customHeight="1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>
      <c r="A2738" s="50" t="s">
        <v>157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620">Z2739/D2739</f>
        <v>#DIV/0!</v>
      </c>
      <c r="AC2739" s="35"/>
      <c r="AE2739" s="37"/>
    </row>
    <row r="2740" spans="1:31" s="36" customFormat="1" ht="18" hidden="1" customHeight="1">
      <c r="A2740" s="40" t="s">
        <v>35</v>
      </c>
      <c r="B2740" s="34"/>
      <c r="C2740" s="34"/>
      <c r="D2740" s="34">
        <f>[1]consoCURRENT!G55986</f>
        <v>0</v>
      </c>
      <c r="E2740" s="34">
        <f>[1]consoCURRENT!H55986</f>
        <v>0</v>
      </c>
      <c r="F2740" s="34">
        <f>[1]consoCURRENT!I55986</f>
        <v>0</v>
      </c>
      <c r="G2740" s="34">
        <f>[1]consoCURRENT!J55986</f>
        <v>0</v>
      </c>
      <c r="H2740" s="34">
        <f>[1]consoCURRENT!K55986</f>
        <v>0</v>
      </c>
      <c r="I2740" s="34">
        <f>[1]consoCURRENT!L55986</f>
        <v>0</v>
      </c>
      <c r="J2740" s="34">
        <f>[1]consoCURRENT!M55986</f>
        <v>0</v>
      </c>
      <c r="K2740" s="34">
        <f>[1]consoCURRENT!N55986</f>
        <v>0</v>
      </c>
      <c r="L2740" s="34">
        <f>[1]consoCURRENT!O55986</f>
        <v>0</v>
      </c>
      <c r="M2740" s="34">
        <f>[1]consoCURRENT!P55986</f>
        <v>0</v>
      </c>
      <c r="N2740" s="34">
        <f>[1]consoCURRENT!Q55986</f>
        <v>0</v>
      </c>
      <c r="O2740" s="34">
        <f>[1]consoCURRENT!R55986</f>
        <v>0</v>
      </c>
      <c r="P2740" s="34">
        <f>[1]consoCURRENT!S55986</f>
        <v>0</v>
      </c>
      <c r="Q2740" s="34">
        <f>[1]consoCURRENT!T55986</f>
        <v>0</v>
      </c>
      <c r="R2740" s="34">
        <f>[1]consoCURRENT!U55986</f>
        <v>0</v>
      </c>
      <c r="S2740" s="34">
        <f>[1]consoCURRENT!V55986</f>
        <v>0</v>
      </c>
      <c r="T2740" s="34">
        <f>[1]consoCURRENT!W55986</f>
        <v>0</v>
      </c>
      <c r="U2740" s="34">
        <f>[1]consoCURRENT!X55986</f>
        <v>0</v>
      </c>
      <c r="V2740" s="34">
        <f>[1]consoCURRENT!Y55986</f>
        <v>0</v>
      </c>
      <c r="W2740" s="34">
        <f>[1]consoCURRENT!Z55986</f>
        <v>0</v>
      </c>
      <c r="X2740" s="34">
        <f>[1]consoCURRENT!AA55986</f>
        <v>0</v>
      </c>
      <c r="Y2740" s="34">
        <f>[1]consoCURRENT!AB55986</f>
        <v>0</v>
      </c>
      <c r="Z2740" s="34">
        <f>SUM(M2740:Y2740)</f>
        <v>0</v>
      </c>
      <c r="AA2740" s="34">
        <f>D2740-Z2740</f>
        <v>0</v>
      </c>
      <c r="AB2740" s="41" t="e">
        <f t="shared" si="620"/>
        <v>#DIV/0!</v>
      </c>
      <c r="AC2740" s="35"/>
      <c r="AE2740" s="37"/>
    </row>
    <row r="2741" spans="1:31" s="36" customFormat="1" ht="18" hidden="1" customHeight="1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>SUM(M2741:Y2741)</f>
        <v>0</v>
      </c>
      <c r="AA2741" s="34">
        <f>D2741-Z2741</f>
        <v>0</v>
      </c>
      <c r="AB2741" s="41" t="e">
        <f t="shared" si="620"/>
        <v>#DIV/0!</v>
      </c>
      <c r="AC2741" s="35"/>
      <c r="AE2741" s="37"/>
    </row>
    <row r="2742" spans="1:31" s="36" customFormat="1" ht="18" hidden="1" customHeight="1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>SUM(M2742:Y2742)</f>
        <v>0</v>
      </c>
      <c r="AA2742" s="34">
        <f>D2742-Z2742</f>
        <v>0</v>
      </c>
      <c r="AB2742" s="41" t="e">
        <f t="shared" si="620"/>
        <v>#DIV/0!</v>
      </c>
      <c r="AC2742" s="35"/>
      <c r="AE2742" s="37"/>
    </row>
    <row r="2743" spans="1:31" s="36" customFormat="1" ht="18" hidden="1" customHeight="1">
      <c r="A2743" s="42" t="s">
        <v>38</v>
      </c>
      <c r="B2743" s="43">
        <f t="shared" ref="B2743:AA2743" si="621">SUM(B2739:B2742)</f>
        <v>0</v>
      </c>
      <c r="C2743" s="43">
        <f t="shared" si="621"/>
        <v>0</v>
      </c>
      <c r="D2743" s="43">
        <f t="shared" si="621"/>
        <v>0</v>
      </c>
      <c r="E2743" s="43">
        <f t="shared" si="621"/>
        <v>0</v>
      </c>
      <c r="F2743" s="43">
        <f t="shared" si="621"/>
        <v>0</v>
      </c>
      <c r="G2743" s="43">
        <f t="shared" si="621"/>
        <v>0</v>
      </c>
      <c r="H2743" s="43">
        <f t="shared" si="621"/>
        <v>0</v>
      </c>
      <c r="I2743" s="43">
        <f t="shared" si="621"/>
        <v>0</v>
      </c>
      <c r="J2743" s="43">
        <f t="shared" si="621"/>
        <v>0</v>
      </c>
      <c r="K2743" s="43">
        <f t="shared" si="621"/>
        <v>0</v>
      </c>
      <c r="L2743" s="43">
        <f t="shared" si="621"/>
        <v>0</v>
      </c>
      <c r="M2743" s="43">
        <f t="shared" si="621"/>
        <v>0</v>
      </c>
      <c r="N2743" s="43">
        <f t="shared" si="621"/>
        <v>0</v>
      </c>
      <c r="O2743" s="43">
        <f t="shared" si="621"/>
        <v>0</v>
      </c>
      <c r="P2743" s="43">
        <f t="shared" si="621"/>
        <v>0</v>
      </c>
      <c r="Q2743" s="43">
        <f t="shared" si="621"/>
        <v>0</v>
      </c>
      <c r="R2743" s="43">
        <f t="shared" si="621"/>
        <v>0</v>
      </c>
      <c r="S2743" s="43">
        <f t="shared" si="621"/>
        <v>0</v>
      </c>
      <c r="T2743" s="43">
        <f t="shared" si="621"/>
        <v>0</v>
      </c>
      <c r="U2743" s="43">
        <f t="shared" si="621"/>
        <v>0</v>
      </c>
      <c r="V2743" s="43">
        <f t="shared" si="621"/>
        <v>0</v>
      </c>
      <c r="W2743" s="43">
        <f t="shared" si="621"/>
        <v>0</v>
      </c>
      <c r="X2743" s="43">
        <f t="shared" si="621"/>
        <v>0</v>
      </c>
      <c r="Y2743" s="43">
        <f t="shared" si="621"/>
        <v>0</v>
      </c>
      <c r="Z2743" s="43">
        <f t="shared" si="621"/>
        <v>0</v>
      </c>
      <c r="AA2743" s="43">
        <f t="shared" si="621"/>
        <v>0</v>
      </c>
      <c r="AB2743" s="44" t="e">
        <f t="shared" si="620"/>
        <v>#DIV/0!</v>
      </c>
      <c r="AC2743" s="35"/>
      <c r="AE2743" s="37"/>
    </row>
    <row r="2744" spans="1:31" s="36" customFormat="1" ht="18" hidden="1" customHeight="1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>SUM(M2744:Y2744)</f>
        <v>0</v>
      </c>
      <c r="AA2744" s="34">
        <f>D2744-Z2744</f>
        <v>0</v>
      </c>
      <c r="AB2744" s="41" t="e">
        <f t="shared" si="620"/>
        <v>#DIV/0!</v>
      </c>
      <c r="AC2744" s="35"/>
      <c r="AE2744" s="37"/>
    </row>
    <row r="2745" spans="1:31" s="36" customFormat="1" ht="18" hidden="1" customHeight="1">
      <c r="A2745" s="42" t="s">
        <v>40</v>
      </c>
      <c r="B2745" s="43">
        <f t="shared" ref="B2745:AA2745" si="622">B2744+B2743</f>
        <v>0</v>
      </c>
      <c r="C2745" s="43">
        <f t="shared" si="622"/>
        <v>0</v>
      </c>
      <c r="D2745" s="43">
        <f t="shared" si="622"/>
        <v>0</v>
      </c>
      <c r="E2745" s="43">
        <f t="shared" si="622"/>
        <v>0</v>
      </c>
      <c r="F2745" s="43">
        <f t="shared" si="622"/>
        <v>0</v>
      </c>
      <c r="G2745" s="43">
        <f t="shared" si="622"/>
        <v>0</v>
      </c>
      <c r="H2745" s="43">
        <f t="shared" si="622"/>
        <v>0</v>
      </c>
      <c r="I2745" s="43">
        <f t="shared" si="622"/>
        <v>0</v>
      </c>
      <c r="J2745" s="43">
        <f t="shared" si="622"/>
        <v>0</v>
      </c>
      <c r="K2745" s="43">
        <f t="shared" si="622"/>
        <v>0</v>
      </c>
      <c r="L2745" s="43">
        <f t="shared" si="622"/>
        <v>0</v>
      </c>
      <c r="M2745" s="43">
        <f t="shared" si="622"/>
        <v>0</v>
      </c>
      <c r="N2745" s="43">
        <f t="shared" si="622"/>
        <v>0</v>
      </c>
      <c r="O2745" s="43">
        <f t="shared" si="622"/>
        <v>0</v>
      </c>
      <c r="P2745" s="43">
        <f t="shared" si="622"/>
        <v>0</v>
      </c>
      <c r="Q2745" s="43">
        <f t="shared" si="622"/>
        <v>0</v>
      </c>
      <c r="R2745" s="43">
        <f t="shared" si="622"/>
        <v>0</v>
      </c>
      <c r="S2745" s="43">
        <f t="shared" si="622"/>
        <v>0</v>
      </c>
      <c r="T2745" s="43">
        <f t="shared" si="622"/>
        <v>0</v>
      </c>
      <c r="U2745" s="43">
        <f t="shared" si="622"/>
        <v>0</v>
      </c>
      <c r="V2745" s="43">
        <f t="shared" si="622"/>
        <v>0</v>
      </c>
      <c r="W2745" s="43">
        <f t="shared" si="622"/>
        <v>0</v>
      </c>
      <c r="X2745" s="43">
        <f t="shared" si="622"/>
        <v>0</v>
      </c>
      <c r="Y2745" s="43">
        <f t="shared" si="622"/>
        <v>0</v>
      </c>
      <c r="Z2745" s="43">
        <f t="shared" si="622"/>
        <v>0</v>
      </c>
      <c r="AA2745" s="43">
        <f t="shared" si="622"/>
        <v>0</v>
      </c>
      <c r="AB2745" s="44" t="e">
        <f t="shared" si="620"/>
        <v>#DIV/0!</v>
      </c>
      <c r="AC2745" s="46"/>
      <c r="AE2745" s="37"/>
    </row>
    <row r="2746" spans="1:31" s="36" customFormat="1" ht="15" hidden="1" customHeight="1">
      <c r="A2746" s="38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>
      <c r="A2747" s="38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>
      <c r="A2748" s="50" t="s">
        <v>157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 t="e">
        <f t="shared" ref="AB2749:AB2755" si="623">Z2749/D2749</f>
        <v>#DIV/0!</v>
      </c>
      <c r="AC2749" s="35"/>
      <c r="AE2749" s="37"/>
    </row>
    <row r="2750" spans="1:31" s="36" customFormat="1" ht="18" hidden="1" customHeight="1">
      <c r="A2750" s="40" t="s">
        <v>35</v>
      </c>
      <c r="B2750" s="34"/>
      <c r="C2750" s="34"/>
      <c r="D2750" s="34">
        <f>[1]consoCURRENT!G56199</f>
        <v>0</v>
      </c>
      <c r="E2750" s="34">
        <f>[1]consoCURRENT!H56199</f>
        <v>0</v>
      </c>
      <c r="F2750" s="34">
        <f>[1]consoCURRENT!I56199</f>
        <v>0</v>
      </c>
      <c r="G2750" s="34">
        <f>[1]consoCURRENT!J56199</f>
        <v>0</v>
      </c>
      <c r="H2750" s="34">
        <f>[1]consoCURRENT!K56199</f>
        <v>0</v>
      </c>
      <c r="I2750" s="34">
        <f>[1]consoCURRENT!L56199</f>
        <v>0</v>
      </c>
      <c r="J2750" s="34">
        <f>[1]consoCURRENT!M56199</f>
        <v>0</v>
      </c>
      <c r="K2750" s="34">
        <f>[1]consoCURRENT!N56199</f>
        <v>0</v>
      </c>
      <c r="L2750" s="34">
        <f>[1]consoCURRENT!O56199</f>
        <v>0</v>
      </c>
      <c r="M2750" s="34">
        <f>[1]consoCURRENT!P56199</f>
        <v>0</v>
      </c>
      <c r="N2750" s="34">
        <f>[1]consoCURRENT!Q56199</f>
        <v>0</v>
      </c>
      <c r="O2750" s="34">
        <f>[1]consoCURRENT!R56199</f>
        <v>0</v>
      </c>
      <c r="P2750" s="34">
        <f>[1]consoCURRENT!S56199</f>
        <v>0</v>
      </c>
      <c r="Q2750" s="34">
        <f>[1]consoCURRENT!T56199</f>
        <v>0</v>
      </c>
      <c r="R2750" s="34">
        <f>[1]consoCURRENT!U56199</f>
        <v>0</v>
      </c>
      <c r="S2750" s="34">
        <f>[1]consoCURRENT!V56199</f>
        <v>0</v>
      </c>
      <c r="T2750" s="34">
        <f>[1]consoCURRENT!W56199</f>
        <v>0</v>
      </c>
      <c r="U2750" s="34">
        <f>[1]consoCURRENT!X56199</f>
        <v>0</v>
      </c>
      <c r="V2750" s="34">
        <f>[1]consoCURRENT!Y56199</f>
        <v>0</v>
      </c>
      <c r="W2750" s="34">
        <f>[1]consoCURRENT!Z56199</f>
        <v>0</v>
      </c>
      <c r="X2750" s="34">
        <f>[1]consoCURRENT!AA56199</f>
        <v>0</v>
      </c>
      <c r="Y2750" s="34">
        <f>[1]consoCURRENT!AB56199</f>
        <v>0</v>
      </c>
      <c r="Z2750" s="34">
        <f>SUM(M2750:Y2750)</f>
        <v>0</v>
      </c>
      <c r="AA2750" s="34">
        <f>D2750-Z2750</f>
        <v>0</v>
      </c>
      <c r="AB2750" s="41" t="e">
        <f t="shared" si="623"/>
        <v>#DIV/0!</v>
      </c>
      <c r="AC2750" s="35"/>
      <c r="AE2750" s="37"/>
    </row>
    <row r="2751" spans="1:31" s="36" customFormat="1" ht="18" hidden="1" customHeight="1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>SUM(M2751:Y2751)</f>
        <v>0</v>
      </c>
      <c r="AA2751" s="34">
        <f>D2751-Z2751</f>
        <v>0</v>
      </c>
      <c r="AB2751" s="41" t="e">
        <f t="shared" si="623"/>
        <v>#DIV/0!</v>
      </c>
      <c r="AC2751" s="35"/>
      <c r="AE2751" s="37"/>
    </row>
    <row r="2752" spans="1:31" s="36" customFormat="1" ht="18" hidden="1" customHeight="1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>SUM(M2752:Y2752)</f>
        <v>0</v>
      </c>
      <c r="AA2752" s="34">
        <f>D2752-Z2752</f>
        <v>0</v>
      </c>
      <c r="AB2752" s="41" t="e">
        <f t="shared" si="623"/>
        <v>#DIV/0!</v>
      </c>
      <c r="AC2752" s="35"/>
      <c r="AE2752" s="37"/>
    </row>
    <row r="2753" spans="1:31" s="36" customFormat="1" ht="18" hidden="1" customHeight="1">
      <c r="A2753" s="42" t="s">
        <v>38</v>
      </c>
      <c r="B2753" s="43">
        <f t="shared" ref="B2753:AA2753" si="624">SUM(B2749:B2752)</f>
        <v>0</v>
      </c>
      <c r="C2753" s="43">
        <f t="shared" si="624"/>
        <v>0</v>
      </c>
      <c r="D2753" s="43">
        <f t="shared" si="624"/>
        <v>0</v>
      </c>
      <c r="E2753" s="43">
        <f t="shared" si="624"/>
        <v>0</v>
      </c>
      <c r="F2753" s="43">
        <f t="shared" si="624"/>
        <v>0</v>
      </c>
      <c r="G2753" s="43">
        <f t="shared" si="624"/>
        <v>0</v>
      </c>
      <c r="H2753" s="43">
        <f t="shared" si="624"/>
        <v>0</v>
      </c>
      <c r="I2753" s="43">
        <f t="shared" si="624"/>
        <v>0</v>
      </c>
      <c r="J2753" s="43">
        <f t="shared" si="624"/>
        <v>0</v>
      </c>
      <c r="K2753" s="43">
        <f t="shared" si="624"/>
        <v>0</v>
      </c>
      <c r="L2753" s="43">
        <f t="shared" si="624"/>
        <v>0</v>
      </c>
      <c r="M2753" s="43">
        <f t="shared" si="624"/>
        <v>0</v>
      </c>
      <c r="N2753" s="43">
        <f t="shared" si="624"/>
        <v>0</v>
      </c>
      <c r="O2753" s="43">
        <f t="shared" si="624"/>
        <v>0</v>
      </c>
      <c r="P2753" s="43">
        <f t="shared" si="624"/>
        <v>0</v>
      </c>
      <c r="Q2753" s="43">
        <f t="shared" si="624"/>
        <v>0</v>
      </c>
      <c r="R2753" s="43">
        <f t="shared" si="624"/>
        <v>0</v>
      </c>
      <c r="S2753" s="43">
        <f t="shared" si="624"/>
        <v>0</v>
      </c>
      <c r="T2753" s="43">
        <f t="shared" si="624"/>
        <v>0</v>
      </c>
      <c r="U2753" s="43">
        <f t="shared" si="624"/>
        <v>0</v>
      </c>
      <c r="V2753" s="43">
        <f t="shared" si="624"/>
        <v>0</v>
      </c>
      <c r="W2753" s="43">
        <f t="shared" si="624"/>
        <v>0</v>
      </c>
      <c r="X2753" s="43">
        <f t="shared" si="624"/>
        <v>0</v>
      </c>
      <c r="Y2753" s="43">
        <f t="shared" si="624"/>
        <v>0</v>
      </c>
      <c r="Z2753" s="43">
        <f t="shared" si="624"/>
        <v>0</v>
      </c>
      <c r="AA2753" s="43">
        <f t="shared" si="624"/>
        <v>0</v>
      </c>
      <c r="AB2753" s="44" t="e">
        <f t="shared" si="623"/>
        <v>#DIV/0!</v>
      </c>
      <c r="AC2753" s="35"/>
      <c r="AE2753" s="37"/>
    </row>
    <row r="2754" spans="1:31" s="36" customFormat="1" ht="18" hidden="1" customHeight="1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>SUM(M2754:Y2754)</f>
        <v>0</v>
      </c>
      <c r="AA2754" s="34">
        <f>D2754-Z2754</f>
        <v>0</v>
      </c>
      <c r="AB2754" s="41" t="e">
        <f t="shared" si="623"/>
        <v>#DIV/0!</v>
      </c>
      <c r="AC2754" s="35"/>
      <c r="AE2754" s="37"/>
    </row>
    <row r="2755" spans="1:31" s="36" customFormat="1" ht="18" hidden="1" customHeight="1">
      <c r="A2755" s="42" t="s">
        <v>40</v>
      </c>
      <c r="B2755" s="43">
        <f t="shared" ref="B2755:AA2755" si="625">B2754+B2753</f>
        <v>0</v>
      </c>
      <c r="C2755" s="43">
        <f t="shared" si="625"/>
        <v>0</v>
      </c>
      <c r="D2755" s="43">
        <f t="shared" si="625"/>
        <v>0</v>
      </c>
      <c r="E2755" s="43">
        <f t="shared" si="625"/>
        <v>0</v>
      </c>
      <c r="F2755" s="43">
        <f t="shared" si="625"/>
        <v>0</v>
      </c>
      <c r="G2755" s="43">
        <f t="shared" si="625"/>
        <v>0</v>
      </c>
      <c r="H2755" s="43">
        <f t="shared" si="625"/>
        <v>0</v>
      </c>
      <c r="I2755" s="43">
        <f t="shared" si="625"/>
        <v>0</v>
      </c>
      <c r="J2755" s="43">
        <f t="shared" si="625"/>
        <v>0</v>
      </c>
      <c r="K2755" s="43">
        <f t="shared" si="625"/>
        <v>0</v>
      </c>
      <c r="L2755" s="43">
        <f t="shared" si="625"/>
        <v>0</v>
      </c>
      <c r="M2755" s="43">
        <f t="shared" si="625"/>
        <v>0</v>
      </c>
      <c r="N2755" s="43">
        <f t="shared" si="625"/>
        <v>0</v>
      </c>
      <c r="O2755" s="43">
        <f t="shared" si="625"/>
        <v>0</v>
      </c>
      <c r="P2755" s="43">
        <f t="shared" si="625"/>
        <v>0</v>
      </c>
      <c r="Q2755" s="43">
        <f t="shared" si="625"/>
        <v>0</v>
      </c>
      <c r="R2755" s="43">
        <f t="shared" si="625"/>
        <v>0</v>
      </c>
      <c r="S2755" s="43">
        <f t="shared" si="625"/>
        <v>0</v>
      </c>
      <c r="T2755" s="43">
        <f t="shared" si="625"/>
        <v>0</v>
      </c>
      <c r="U2755" s="43">
        <f t="shared" si="625"/>
        <v>0</v>
      </c>
      <c r="V2755" s="43">
        <f t="shared" si="625"/>
        <v>0</v>
      </c>
      <c r="W2755" s="43">
        <f t="shared" si="625"/>
        <v>0</v>
      </c>
      <c r="X2755" s="43">
        <f t="shared" si="625"/>
        <v>0</v>
      </c>
      <c r="Y2755" s="43">
        <f t="shared" si="625"/>
        <v>0</v>
      </c>
      <c r="Z2755" s="43">
        <f t="shared" si="625"/>
        <v>0</v>
      </c>
      <c r="AA2755" s="43">
        <f t="shared" si="625"/>
        <v>0</v>
      </c>
      <c r="AB2755" s="44" t="e">
        <f t="shared" si="623"/>
        <v>#DIV/0!</v>
      </c>
      <c r="AC2755" s="46"/>
      <c r="AE2755" s="37"/>
    </row>
    <row r="2756" spans="1:31" s="36" customFormat="1" ht="15" hidden="1" customHeight="1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15" hidden="1" customHeight="1">
      <c r="A2758" s="50" t="s">
        <v>157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18" hidden="1" customHeight="1">
      <c r="A2759" s="40" t="s">
        <v>34</v>
      </c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>
        <f>SUM(M2759:Y2759)</f>
        <v>0</v>
      </c>
      <c r="AA2759" s="34">
        <f>D2759-Z2759</f>
        <v>0</v>
      </c>
      <c r="AB2759" s="41" t="e">
        <f t="shared" ref="AB2759:AB2765" si="626">Z2759/D2759</f>
        <v>#DIV/0!</v>
      </c>
      <c r="AC2759" s="35"/>
      <c r="AE2759" s="37"/>
    </row>
    <row r="2760" spans="1:31" s="36" customFormat="1" ht="18" hidden="1" customHeight="1">
      <c r="A2760" s="40" t="s">
        <v>35</v>
      </c>
      <c r="B2760" s="34"/>
      <c r="C2760" s="34"/>
      <c r="D2760" s="34">
        <f>[1]consoCURRENT!G56412</f>
        <v>0</v>
      </c>
      <c r="E2760" s="34">
        <f>[1]consoCURRENT!H56412</f>
        <v>0</v>
      </c>
      <c r="F2760" s="34">
        <f>[1]consoCURRENT!I56412</f>
        <v>0</v>
      </c>
      <c r="G2760" s="34">
        <f>[1]consoCURRENT!J56412</f>
        <v>0</v>
      </c>
      <c r="H2760" s="34">
        <f>[1]consoCURRENT!K56412</f>
        <v>0</v>
      </c>
      <c r="I2760" s="34">
        <f>[1]consoCURRENT!L56412</f>
        <v>0</v>
      </c>
      <c r="J2760" s="34">
        <f>[1]consoCURRENT!M56412</f>
        <v>0</v>
      </c>
      <c r="K2760" s="34">
        <f>[1]consoCURRENT!N56412</f>
        <v>0</v>
      </c>
      <c r="L2760" s="34">
        <f>[1]consoCURRENT!O56412</f>
        <v>0</v>
      </c>
      <c r="M2760" s="34">
        <f>[1]consoCURRENT!P56412</f>
        <v>0</v>
      </c>
      <c r="N2760" s="34">
        <f>[1]consoCURRENT!Q56412</f>
        <v>0</v>
      </c>
      <c r="O2760" s="34">
        <f>[1]consoCURRENT!R56412</f>
        <v>0</v>
      </c>
      <c r="P2760" s="34">
        <f>[1]consoCURRENT!S56412</f>
        <v>0</v>
      </c>
      <c r="Q2760" s="34">
        <f>[1]consoCURRENT!T56412</f>
        <v>0</v>
      </c>
      <c r="R2760" s="34">
        <f>[1]consoCURRENT!U56412</f>
        <v>0</v>
      </c>
      <c r="S2760" s="34">
        <f>[1]consoCURRENT!V56412</f>
        <v>0</v>
      </c>
      <c r="T2760" s="34">
        <f>[1]consoCURRENT!W56412</f>
        <v>0</v>
      </c>
      <c r="U2760" s="34">
        <f>[1]consoCURRENT!X56412</f>
        <v>0</v>
      </c>
      <c r="V2760" s="34">
        <f>[1]consoCURRENT!Y56412</f>
        <v>0</v>
      </c>
      <c r="W2760" s="34">
        <f>[1]consoCURRENT!Z56412</f>
        <v>0</v>
      </c>
      <c r="X2760" s="34">
        <f>[1]consoCURRENT!AA56412</f>
        <v>0</v>
      </c>
      <c r="Y2760" s="34">
        <f>[1]consoCURRENT!AB56412</f>
        <v>0</v>
      </c>
      <c r="Z2760" s="34">
        <f>SUM(M2760:Y2760)</f>
        <v>0</v>
      </c>
      <c r="AA2760" s="34">
        <f>D2760-Z2760</f>
        <v>0</v>
      </c>
      <c r="AB2760" s="41" t="e">
        <f t="shared" si="626"/>
        <v>#DIV/0!</v>
      </c>
      <c r="AC2760" s="35"/>
      <c r="AE2760" s="37"/>
    </row>
    <row r="2761" spans="1:31" s="36" customFormat="1" ht="18" hidden="1" customHeight="1">
      <c r="A2761" s="40" t="s">
        <v>36</v>
      </c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>
        <f>SUM(M2761:Y2761)</f>
        <v>0</v>
      </c>
      <c r="AA2761" s="34">
        <f>D2761-Z2761</f>
        <v>0</v>
      </c>
      <c r="AB2761" s="41" t="e">
        <f t="shared" si="626"/>
        <v>#DIV/0!</v>
      </c>
      <c r="AC2761" s="35"/>
      <c r="AE2761" s="37"/>
    </row>
    <row r="2762" spans="1:31" s="36" customFormat="1" ht="18" hidden="1" customHeight="1">
      <c r="A2762" s="40" t="s">
        <v>37</v>
      </c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>
        <f>SUM(M2762:Y2762)</f>
        <v>0</v>
      </c>
      <c r="AA2762" s="34">
        <f>D2762-Z2762</f>
        <v>0</v>
      </c>
      <c r="AB2762" s="41" t="e">
        <f t="shared" si="626"/>
        <v>#DIV/0!</v>
      </c>
      <c r="AC2762" s="35"/>
      <c r="AE2762" s="37"/>
    </row>
    <row r="2763" spans="1:31" s="36" customFormat="1" ht="18" hidden="1" customHeight="1">
      <c r="A2763" s="42" t="s">
        <v>38</v>
      </c>
      <c r="B2763" s="43">
        <f t="shared" ref="B2763:AA2763" si="627">SUM(B2759:B2762)</f>
        <v>0</v>
      </c>
      <c r="C2763" s="43">
        <f t="shared" si="627"/>
        <v>0</v>
      </c>
      <c r="D2763" s="43">
        <f t="shared" si="627"/>
        <v>0</v>
      </c>
      <c r="E2763" s="43">
        <f t="shared" si="627"/>
        <v>0</v>
      </c>
      <c r="F2763" s="43">
        <f t="shared" si="627"/>
        <v>0</v>
      </c>
      <c r="G2763" s="43">
        <f t="shared" si="627"/>
        <v>0</v>
      </c>
      <c r="H2763" s="43">
        <f t="shared" si="627"/>
        <v>0</v>
      </c>
      <c r="I2763" s="43">
        <f t="shared" si="627"/>
        <v>0</v>
      </c>
      <c r="J2763" s="43">
        <f t="shared" si="627"/>
        <v>0</v>
      </c>
      <c r="K2763" s="43">
        <f t="shared" si="627"/>
        <v>0</v>
      </c>
      <c r="L2763" s="43">
        <f t="shared" si="627"/>
        <v>0</v>
      </c>
      <c r="M2763" s="43">
        <f t="shared" si="627"/>
        <v>0</v>
      </c>
      <c r="N2763" s="43">
        <f t="shared" si="627"/>
        <v>0</v>
      </c>
      <c r="O2763" s="43">
        <f t="shared" si="627"/>
        <v>0</v>
      </c>
      <c r="P2763" s="43">
        <f t="shared" si="627"/>
        <v>0</v>
      </c>
      <c r="Q2763" s="43">
        <f t="shared" si="627"/>
        <v>0</v>
      </c>
      <c r="R2763" s="43">
        <f t="shared" si="627"/>
        <v>0</v>
      </c>
      <c r="S2763" s="43">
        <f t="shared" si="627"/>
        <v>0</v>
      </c>
      <c r="T2763" s="43">
        <f t="shared" si="627"/>
        <v>0</v>
      </c>
      <c r="U2763" s="43">
        <f t="shared" si="627"/>
        <v>0</v>
      </c>
      <c r="V2763" s="43">
        <f t="shared" si="627"/>
        <v>0</v>
      </c>
      <c r="W2763" s="43">
        <f t="shared" si="627"/>
        <v>0</v>
      </c>
      <c r="X2763" s="43">
        <f t="shared" si="627"/>
        <v>0</v>
      </c>
      <c r="Y2763" s="43">
        <f t="shared" si="627"/>
        <v>0</v>
      </c>
      <c r="Z2763" s="43">
        <f t="shared" si="627"/>
        <v>0</v>
      </c>
      <c r="AA2763" s="43">
        <f t="shared" si="627"/>
        <v>0</v>
      </c>
      <c r="AB2763" s="44" t="e">
        <f t="shared" si="626"/>
        <v>#DIV/0!</v>
      </c>
      <c r="AC2763" s="35"/>
      <c r="AE2763" s="37"/>
    </row>
    <row r="2764" spans="1:31" s="36" customFormat="1" ht="18" hidden="1" customHeight="1">
      <c r="A2764" s="45" t="s">
        <v>39</v>
      </c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>
        <f>SUM(M2764:Y2764)</f>
        <v>0</v>
      </c>
      <c r="AA2764" s="34">
        <f>D2764-Z2764</f>
        <v>0</v>
      </c>
      <c r="AB2764" s="41" t="e">
        <f t="shared" si="626"/>
        <v>#DIV/0!</v>
      </c>
      <c r="AC2764" s="35"/>
      <c r="AE2764" s="37"/>
    </row>
    <row r="2765" spans="1:31" s="36" customFormat="1" ht="18" hidden="1" customHeight="1">
      <c r="A2765" s="42" t="s">
        <v>40</v>
      </c>
      <c r="B2765" s="43">
        <f t="shared" ref="B2765:AA2765" si="628">B2764+B2763</f>
        <v>0</v>
      </c>
      <c r="C2765" s="43">
        <f t="shared" si="628"/>
        <v>0</v>
      </c>
      <c r="D2765" s="43">
        <f t="shared" si="628"/>
        <v>0</v>
      </c>
      <c r="E2765" s="43">
        <f t="shared" si="628"/>
        <v>0</v>
      </c>
      <c r="F2765" s="43">
        <f t="shared" si="628"/>
        <v>0</v>
      </c>
      <c r="G2765" s="43">
        <f t="shared" si="628"/>
        <v>0</v>
      </c>
      <c r="H2765" s="43">
        <f t="shared" si="628"/>
        <v>0</v>
      </c>
      <c r="I2765" s="43">
        <f t="shared" si="628"/>
        <v>0</v>
      </c>
      <c r="J2765" s="43">
        <f t="shared" si="628"/>
        <v>0</v>
      </c>
      <c r="K2765" s="43">
        <f t="shared" si="628"/>
        <v>0</v>
      </c>
      <c r="L2765" s="43">
        <f t="shared" si="628"/>
        <v>0</v>
      </c>
      <c r="M2765" s="43">
        <f t="shared" si="628"/>
        <v>0</v>
      </c>
      <c r="N2765" s="43">
        <f t="shared" si="628"/>
        <v>0</v>
      </c>
      <c r="O2765" s="43">
        <f t="shared" si="628"/>
        <v>0</v>
      </c>
      <c r="P2765" s="43">
        <f t="shared" si="628"/>
        <v>0</v>
      </c>
      <c r="Q2765" s="43">
        <f t="shared" si="628"/>
        <v>0</v>
      </c>
      <c r="R2765" s="43">
        <f t="shared" si="628"/>
        <v>0</v>
      </c>
      <c r="S2765" s="43">
        <f t="shared" si="628"/>
        <v>0</v>
      </c>
      <c r="T2765" s="43">
        <f t="shared" si="628"/>
        <v>0</v>
      </c>
      <c r="U2765" s="43">
        <f t="shared" si="628"/>
        <v>0</v>
      </c>
      <c r="V2765" s="43">
        <f t="shared" si="628"/>
        <v>0</v>
      </c>
      <c r="W2765" s="43">
        <f t="shared" si="628"/>
        <v>0</v>
      </c>
      <c r="X2765" s="43">
        <f t="shared" si="628"/>
        <v>0</v>
      </c>
      <c r="Y2765" s="43">
        <f t="shared" si="628"/>
        <v>0</v>
      </c>
      <c r="Z2765" s="43">
        <f t="shared" si="628"/>
        <v>0</v>
      </c>
      <c r="AA2765" s="43">
        <f t="shared" si="628"/>
        <v>0</v>
      </c>
      <c r="AB2765" s="44" t="e">
        <f t="shared" si="626"/>
        <v>#DIV/0!</v>
      </c>
      <c r="AC2765" s="46"/>
      <c r="AE2765" s="37"/>
    </row>
    <row r="2766" spans="1:31" s="36" customFormat="1" ht="15" hidden="1" customHeight="1">
      <c r="A2766" s="33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>
      <c r="A2767" s="33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>
      <c r="A2768" s="33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18" hidden="1" customHeight="1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18" hidden="1" customHeight="1">
      <c r="A2770" s="40" t="s">
        <v>35</v>
      </c>
      <c r="B2770" s="34"/>
      <c r="C2770" s="34"/>
      <c r="D2770" s="34">
        <f>[1]consoCURRENT!E56625</f>
        <v>0</v>
      </c>
      <c r="E2770" s="34">
        <f>[1]consoCURRENT!F56625</f>
        <v>0</v>
      </c>
      <c r="F2770" s="34">
        <f>[1]consoCURRENT!G56625</f>
        <v>0</v>
      </c>
      <c r="G2770" s="34">
        <f>[1]consoCURRENT!H56625</f>
        <v>0</v>
      </c>
      <c r="H2770" s="34">
        <f>[1]consoCURRENT!I56625</f>
        <v>0</v>
      </c>
      <c r="I2770" s="34">
        <f>[1]consoCURRENT!J56625</f>
        <v>0</v>
      </c>
      <c r="J2770" s="34">
        <f>[1]consoCURRENT!K56625</f>
        <v>0</v>
      </c>
      <c r="K2770" s="34">
        <f>[1]consoCURRENT!L56625</f>
        <v>0</v>
      </c>
      <c r="L2770" s="34">
        <f>[1]consoCURRENT!M56625</f>
        <v>0</v>
      </c>
      <c r="M2770" s="34">
        <f>[1]consoCURRENT!N56625</f>
        <v>0</v>
      </c>
      <c r="N2770" s="34">
        <f>[1]consoCURRENT!O56625</f>
        <v>0</v>
      </c>
      <c r="O2770" s="34">
        <f>[1]consoCURRENT!P56625</f>
        <v>0</v>
      </c>
      <c r="P2770" s="34">
        <f>[1]consoCURRENT!Q56625</f>
        <v>0</v>
      </c>
      <c r="Q2770" s="34">
        <f>[1]consoCURRENT!R56625</f>
        <v>0</v>
      </c>
      <c r="R2770" s="34">
        <f>[1]consoCURRENT!S56625</f>
        <v>0</v>
      </c>
      <c r="S2770" s="34">
        <f>[1]consoCURRENT!T56625</f>
        <v>0</v>
      </c>
      <c r="T2770" s="34">
        <f>[1]consoCURRENT!U56625</f>
        <v>0</v>
      </c>
      <c r="U2770" s="34">
        <f>[1]consoCURRENT!V56625</f>
        <v>0</v>
      </c>
      <c r="V2770" s="34">
        <f>[1]consoCURRENT!W56625</f>
        <v>0</v>
      </c>
      <c r="W2770" s="34">
        <f>[1]consoCURRENT!X56625</f>
        <v>0</v>
      </c>
      <c r="X2770" s="34">
        <f>[1]consoCURRENT!Y56625</f>
        <v>0</v>
      </c>
      <c r="Y2770" s="34">
        <f>[1]consoCURRENT!Z56625</f>
        <v>0</v>
      </c>
      <c r="Z2770" s="34">
        <f>SUM(M2770:Y2770)</f>
        <v>0</v>
      </c>
      <c r="AA2770" s="34">
        <f>D2770-Z2770</f>
        <v>0</v>
      </c>
      <c r="AB2770" s="41" t="e">
        <f t="shared" ref="AB2770:AB2775" si="629">Z2770/D2770</f>
        <v>#DIV/0!</v>
      </c>
      <c r="AC2770" s="35"/>
      <c r="AE2770" s="37"/>
    </row>
    <row r="2771" spans="1:31" s="36" customFormat="1" ht="18" hidden="1" customHeight="1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>SUM(M2771:Y2771)</f>
        <v>0</v>
      </c>
      <c r="AA2771" s="34">
        <f>D2771-Z2771</f>
        <v>0</v>
      </c>
      <c r="AB2771" s="41"/>
      <c r="AC2771" s="35"/>
      <c r="AE2771" s="37"/>
    </row>
    <row r="2772" spans="1:31" s="36" customFormat="1" ht="18" hidden="1" customHeight="1">
      <c r="A2772" s="40" t="s">
        <v>37</v>
      </c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>
        <f>SUM(M2772:Y2772)</f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>
      <c r="A2773" s="42" t="s">
        <v>38</v>
      </c>
      <c r="B2773" s="43">
        <f t="shared" ref="B2773:AA2773" si="630">SUM(B2769:B2772)</f>
        <v>0</v>
      </c>
      <c r="C2773" s="43">
        <f t="shared" si="630"/>
        <v>0</v>
      </c>
      <c r="D2773" s="43">
        <f t="shared" si="630"/>
        <v>0</v>
      </c>
      <c r="E2773" s="43">
        <f t="shared" si="630"/>
        <v>0</v>
      </c>
      <c r="F2773" s="43">
        <f t="shared" si="630"/>
        <v>0</v>
      </c>
      <c r="G2773" s="43">
        <f t="shared" si="630"/>
        <v>0</v>
      </c>
      <c r="H2773" s="43">
        <f t="shared" si="630"/>
        <v>0</v>
      </c>
      <c r="I2773" s="43">
        <f t="shared" si="630"/>
        <v>0</v>
      </c>
      <c r="J2773" s="43">
        <f t="shared" si="630"/>
        <v>0</v>
      </c>
      <c r="K2773" s="43">
        <f t="shared" si="630"/>
        <v>0</v>
      </c>
      <c r="L2773" s="43">
        <f t="shared" si="630"/>
        <v>0</v>
      </c>
      <c r="M2773" s="43">
        <f t="shared" si="630"/>
        <v>0</v>
      </c>
      <c r="N2773" s="43">
        <f t="shared" si="630"/>
        <v>0</v>
      </c>
      <c r="O2773" s="43">
        <f t="shared" si="630"/>
        <v>0</v>
      </c>
      <c r="P2773" s="43">
        <f t="shared" si="630"/>
        <v>0</v>
      </c>
      <c r="Q2773" s="43">
        <f t="shared" si="630"/>
        <v>0</v>
      </c>
      <c r="R2773" s="43">
        <f t="shared" si="630"/>
        <v>0</v>
      </c>
      <c r="S2773" s="43">
        <f t="shared" si="630"/>
        <v>0</v>
      </c>
      <c r="T2773" s="43">
        <f t="shared" si="630"/>
        <v>0</v>
      </c>
      <c r="U2773" s="43">
        <f t="shared" si="630"/>
        <v>0</v>
      </c>
      <c r="V2773" s="43">
        <f t="shared" si="630"/>
        <v>0</v>
      </c>
      <c r="W2773" s="43">
        <f t="shared" si="630"/>
        <v>0</v>
      </c>
      <c r="X2773" s="43">
        <f t="shared" si="630"/>
        <v>0</v>
      </c>
      <c r="Y2773" s="43">
        <f t="shared" si="630"/>
        <v>0</v>
      </c>
      <c r="Z2773" s="43">
        <f t="shared" si="630"/>
        <v>0</v>
      </c>
      <c r="AA2773" s="43">
        <f t="shared" si="630"/>
        <v>0</v>
      </c>
      <c r="AB2773" s="44" t="e">
        <f t="shared" si="629"/>
        <v>#DIV/0!</v>
      </c>
      <c r="AC2773" s="35"/>
      <c r="AE2773" s="37"/>
    </row>
    <row r="2774" spans="1:31" s="36" customFormat="1" ht="18" hidden="1" customHeight="1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18" hidden="1" customHeight="1">
      <c r="A2775" s="42" t="s">
        <v>40</v>
      </c>
      <c r="B2775" s="43">
        <f t="shared" ref="B2775:AA2775" si="631">B2774+B2773</f>
        <v>0</v>
      </c>
      <c r="C2775" s="43">
        <f t="shared" si="631"/>
        <v>0</v>
      </c>
      <c r="D2775" s="43">
        <f t="shared" si="631"/>
        <v>0</v>
      </c>
      <c r="E2775" s="43">
        <f t="shared" si="631"/>
        <v>0</v>
      </c>
      <c r="F2775" s="43">
        <f t="shared" si="631"/>
        <v>0</v>
      </c>
      <c r="G2775" s="43">
        <f t="shared" si="631"/>
        <v>0</v>
      </c>
      <c r="H2775" s="43">
        <f t="shared" si="631"/>
        <v>0</v>
      </c>
      <c r="I2775" s="43">
        <f t="shared" si="631"/>
        <v>0</v>
      </c>
      <c r="J2775" s="43">
        <f t="shared" si="631"/>
        <v>0</v>
      </c>
      <c r="K2775" s="43">
        <f t="shared" si="631"/>
        <v>0</v>
      </c>
      <c r="L2775" s="43">
        <f t="shared" si="631"/>
        <v>0</v>
      </c>
      <c r="M2775" s="43">
        <f t="shared" si="631"/>
        <v>0</v>
      </c>
      <c r="N2775" s="43">
        <f t="shared" si="631"/>
        <v>0</v>
      </c>
      <c r="O2775" s="43">
        <f t="shared" si="631"/>
        <v>0</v>
      </c>
      <c r="P2775" s="43">
        <f t="shared" si="631"/>
        <v>0</v>
      </c>
      <c r="Q2775" s="43">
        <f t="shared" si="631"/>
        <v>0</v>
      </c>
      <c r="R2775" s="43">
        <f t="shared" si="631"/>
        <v>0</v>
      </c>
      <c r="S2775" s="43">
        <f t="shared" si="631"/>
        <v>0</v>
      </c>
      <c r="T2775" s="43">
        <f t="shared" si="631"/>
        <v>0</v>
      </c>
      <c r="U2775" s="43">
        <f t="shared" si="631"/>
        <v>0</v>
      </c>
      <c r="V2775" s="43">
        <f t="shared" si="631"/>
        <v>0</v>
      </c>
      <c r="W2775" s="43">
        <f t="shared" si="631"/>
        <v>0</v>
      </c>
      <c r="X2775" s="43">
        <f t="shared" si="631"/>
        <v>0</v>
      </c>
      <c r="Y2775" s="43">
        <f t="shared" si="631"/>
        <v>0</v>
      </c>
      <c r="Z2775" s="43">
        <f t="shared" si="631"/>
        <v>0</v>
      </c>
      <c r="AA2775" s="43">
        <f t="shared" si="631"/>
        <v>0</v>
      </c>
      <c r="AB2775" s="44" t="e">
        <f t="shared" si="629"/>
        <v>#DIV/0!</v>
      </c>
      <c r="AC2775" s="46"/>
      <c r="AE2775" s="37"/>
    </row>
    <row r="2776" spans="1:31" s="36" customFormat="1" ht="15" hidden="1" customHeight="1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>
      <c r="A2777" s="38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20.100000000000001" hidden="1" customHeight="1">
      <c r="A2778" s="50" t="s">
        <v>158</v>
      </c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0.45" hidden="1" customHeight="1">
      <c r="A2779" s="40" t="s">
        <v>34</v>
      </c>
      <c r="B2779" s="34">
        <f t="shared" ref="B2779:Q2782" si="632">B2789+B2799+B2809+B2819+B2829+B2839+B2849+B2859+B2869+B2879+B2889+B2899+B2909+B2919+B2929</f>
        <v>0</v>
      </c>
      <c r="C2779" s="34">
        <f t="shared" si="632"/>
        <v>0</v>
      </c>
      <c r="D2779" s="34">
        <f>D2789+D2799+D2809+D2819+D2829+D2839+D2849+D2859+D2869+D2879+D2889+D2899+D2909+D2919+D2929</f>
        <v>0</v>
      </c>
      <c r="E2779" s="34">
        <f t="shared" ref="E2779:Y2782" si="633">E2789+E2799+E2809+E2819+E2829+E2839+E2849+E2859+E2869+E2879+E2889+E2899+E2909+E2919+E2929</f>
        <v>0</v>
      </c>
      <c r="F2779" s="34">
        <f t="shared" si="633"/>
        <v>0</v>
      </c>
      <c r="G2779" s="34">
        <f t="shared" si="633"/>
        <v>0</v>
      </c>
      <c r="H2779" s="34">
        <f t="shared" si="633"/>
        <v>0</v>
      </c>
      <c r="I2779" s="34">
        <f t="shared" si="633"/>
        <v>0</v>
      </c>
      <c r="J2779" s="34">
        <f t="shared" si="633"/>
        <v>0</v>
      </c>
      <c r="K2779" s="34">
        <f t="shared" si="633"/>
        <v>0</v>
      </c>
      <c r="L2779" s="34">
        <f t="shared" si="633"/>
        <v>0</v>
      </c>
      <c r="M2779" s="34">
        <f t="shared" si="633"/>
        <v>0</v>
      </c>
      <c r="N2779" s="34">
        <f t="shared" si="633"/>
        <v>0</v>
      </c>
      <c r="O2779" s="34">
        <f t="shared" si="633"/>
        <v>0</v>
      </c>
      <c r="P2779" s="34">
        <f t="shared" si="633"/>
        <v>0</v>
      </c>
      <c r="Q2779" s="34">
        <f t="shared" si="633"/>
        <v>0</v>
      </c>
      <c r="R2779" s="34">
        <f t="shared" si="633"/>
        <v>0</v>
      </c>
      <c r="S2779" s="34">
        <f t="shared" si="633"/>
        <v>0</v>
      </c>
      <c r="T2779" s="34">
        <f t="shared" si="633"/>
        <v>0</v>
      </c>
      <c r="U2779" s="34">
        <f t="shared" si="633"/>
        <v>0</v>
      </c>
      <c r="V2779" s="34">
        <f t="shared" si="633"/>
        <v>0</v>
      </c>
      <c r="W2779" s="34">
        <f t="shared" si="633"/>
        <v>0</v>
      </c>
      <c r="X2779" s="34">
        <f t="shared" si="633"/>
        <v>0</v>
      </c>
      <c r="Y2779" s="34">
        <f t="shared" si="633"/>
        <v>0</v>
      </c>
      <c r="Z2779" s="34">
        <f>SUM(M2779:Y2779)</f>
        <v>0</v>
      </c>
      <c r="AA2779" s="34">
        <f>D2779-Z2779</f>
        <v>0</v>
      </c>
      <c r="AB2779" s="41" t="e">
        <f>Z2779/D2779</f>
        <v>#DIV/0!</v>
      </c>
      <c r="AC2779" s="35"/>
      <c r="AE2779" s="37"/>
    </row>
    <row r="2780" spans="1:31" s="36" customFormat="1" ht="20.45" hidden="1" customHeight="1">
      <c r="A2780" s="40" t="s">
        <v>35</v>
      </c>
      <c r="B2780" s="34">
        <f t="shared" si="632"/>
        <v>0</v>
      </c>
      <c r="C2780" s="34">
        <f t="shared" si="632"/>
        <v>0</v>
      </c>
      <c r="D2780" s="34">
        <f t="shared" si="632"/>
        <v>0</v>
      </c>
      <c r="E2780" s="34">
        <f t="shared" si="632"/>
        <v>0</v>
      </c>
      <c r="F2780" s="34">
        <f t="shared" si="632"/>
        <v>0</v>
      </c>
      <c r="G2780" s="34">
        <f t="shared" si="632"/>
        <v>0</v>
      </c>
      <c r="H2780" s="34">
        <f t="shared" si="632"/>
        <v>0</v>
      </c>
      <c r="I2780" s="34">
        <f t="shared" si="632"/>
        <v>0</v>
      </c>
      <c r="J2780" s="34">
        <f t="shared" si="632"/>
        <v>0</v>
      </c>
      <c r="K2780" s="34">
        <f t="shared" si="632"/>
        <v>0</v>
      </c>
      <c r="L2780" s="34">
        <f t="shared" si="632"/>
        <v>0</v>
      </c>
      <c r="M2780" s="34">
        <f t="shared" si="632"/>
        <v>0</v>
      </c>
      <c r="N2780" s="34">
        <f t="shared" si="632"/>
        <v>0</v>
      </c>
      <c r="O2780" s="34">
        <f t="shared" si="632"/>
        <v>0</v>
      </c>
      <c r="P2780" s="34">
        <f t="shared" si="632"/>
        <v>0</v>
      </c>
      <c r="Q2780" s="34">
        <f t="shared" si="632"/>
        <v>0</v>
      </c>
      <c r="R2780" s="34">
        <f t="shared" si="633"/>
        <v>0</v>
      </c>
      <c r="S2780" s="34">
        <f t="shared" si="633"/>
        <v>0</v>
      </c>
      <c r="T2780" s="34">
        <f t="shared" si="633"/>
        <v>0</v>
      </c>
      <c r="U2780" s="34">
        <f t="shared" si="633"/>
        <v>0</v>
      </c>
      <c r="V2780" s="34">
        <f t="shared" si="633"/>
        <v>0</v>
      </c>
      <c r="W2780" s="34">
        <f t="shared" si="633"/>
        <v>0</v>
      </c>
      <c r="X2780" s="34">
        <f t="shared" si="633"/>
        <v>0</v>
      </c>
      <c r="Y2780" s="34">
        <f t="shared" si="633"/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0.45" hidden="1" customHeight="1">
      <c r="A2781" s="40" t="s">
        <v>36</v>
      </c>
      <c r="B2781" s="34">
        <f t="shared" si="632"/>
        <v>0</v>
      </c>
      <c r="C2781" s="34">
        <f t="shared" si="632"/>
        <v>0</v>
      </c>
      <c r="D2781" s="34">
        <f t="shared" si="632"/>
        <v>0</v>
      </c>
      <c r="E2781" s="34">
        <f t="shared" si="632"/>
        <v>0</v>
      </c>
      <c r="F2781" s="34">
        <f t="shared" si="632"/>
        <v>0</v>
      </c>
      <c r="G2781" s="34">
        <f t="shared" si="632"/>
        <v>0</v>
      </c>
      <c r="H2781" s="34">
        <f t="shared" si="632"/>
        <v>0</v>
      </c>
      <c r="I2781" s="34">
        <f t="shared" si="632"/>
        <v>0</v>
      </c>
      <c r="J2781" s="34">
        <f t="shared" si="632"/>
        <v>0</v>
      </c>
      <c r="K2781" s="34">
        <f t="shared" si="632"/>
        <v>0</v>
      </c>
      <c r="L2781" s="34">
        <f t="shared" si="632"/>
        <v>0</v>
      </c>
      <c r="M2781" s="34">
        <f t="shared" si="632"/>
        <v>0</v>
      </c>
      <c r="N2781" s="34">
        <f t="shared" si="632"/>
        <v>0</v>
      </c>
      <c r="O2781" s="34">
        <f t="shared" si="632"/>
        <v>0</v>
      </c>
      <c r="P2781" s="34">
        <f t="shared" si="632"/>
        <v>0</v>
      </c>
      <c r="Q2781" s="34">
        <f t="shared" si="632"/>
        <v>0</v>
      </c>
      <c r="R2781" s="34">
        <f t="shared" si="633"/>
        <v>0</v>
      </c>
      <c r="S2781" s="34">
        <f t="shared" si="633"/>
        <v>0</v>
      </c>
      <c r="T2781" s="34">
        <f t="shared" si="633"/>
        <v>0</v>
      </c>
      <c r="U2781" s="34">
        <f t="shared" si="633"/>
        <v>0</v>
      </c>
      <c r="V2781" s="34">
        <f t="shared" si="633"/>
        <v>0</v>
      </c>
      <c r="W2781" s="34">
        <f t="shared" si="633"/>
        <v>0</v>
      </c>
      <c r="X2781" s="34">
        <f t="shared" si="633"/>
        <v>0</v>
      </c>
      <c r="Y2781" s="34">
        <f t="shared" si="633"/>
        <v>0</v>
      </c>
      <c r="Z2781" s="34">
        <f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0.45" hidden="1" customHeight="1">
      <c r="A2782" s="40" t="s">
        <v>37</v>
      </c>
      <c r="B2782" s="34">
        <f t="shared" si="632"/>
        <v>0</v>
      </c>
      <c r="C2782" s="34">
        <f t="shared" si="632"/>
        <v>0</v>
      </c>
      <c r="D2782" s="34">
        <f t="shared" si="632"/>
        <v>0</v>
      </c>
      <c r="E2782" s="34">
        <f t="shared" si="632"/>
        <v>0</v>
      </c>
      <c r="F2782" s="34">
        <f t="shared" si="632"/>
        <v>0</v>
      </c>
      <c r="G2782" s="34">
        <f t="shared" si="632"/>
        <v>0</v>
      </c>
      <c r="H2782" s="34">
        <f t="shared" si="632"/>
        <v>0</v>
      </c>
      <c r="I2782" s="34">
        <f t="shared" si="632"/>
        <v>0</v>
      </c>
      <c r="J2782" s="34">
        <f t="shared" si="632"/>
        <v>0</v>
      </c>
      <c r="K2782" s="34">
        <f t="shared" si="632"/>
        <v>0</v>
      </c>
      <c r="L2782" s="34">
        <f t="shared" si="632"/>
        <v>0</v>
      </c>
      <c r="M2782" s="34">
        <f t="shared" si="632"/>
        <v>0</v>
      </c>
      <c r="N2782" s="34">
        <f t="shared" si="632"/>
        <v>0</v>
      </c>
      <c r="O2782" s="34">
        <f t="shared" si="632"/>
        <v>0</v>
      </c>
      <c r="P2782" s="34">
        <f t="shared" si="632"/>
        <v>0</v>
      </c>
      <c r="Q2782" s="34">
        <f t="shared" si="632"/>
        <v>0</v>
      </c>
      <c r="R2782" s="34">
        <f t="shared" si="633"/>
        <v>0</v>
      </c>
      <c r="S2782" s="34">
        <f t="shared" si="633"/>
        <v>0</v>
      </c>
      <c r="T2782" s="34">
        <f t="shared" si="633"/>
        <v>0</v>
      </c>
      <c r="U2782" s="34">
        <f t="shared" si="633"/>
        <v>0</v>
      </c>
      <c r="V2782" s="34">
        <f t="shared" si="633"/>
        <v>0</v>
      </c>
      <c r="W2782" s="34">
        <f t="shared" si="633"/>
        <v>0</v>
      </c>
      <c r="X2782" s="34">
        <f t="shared" si="633"/>
        <v>0</v>
      </c>
      <c r="Y2782" s="34">
        <f t="shared" si="633"/>
        <v>0</v>
      </c>
      <c r="Z2782" s="34">
        <f>SUM(M2782:Y2782)</f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>
      <c r="A2783" s="42" t="s">
        <v>38</v>
      </c>
      <c r="B2783" s="43">
        <f t="shared" ref="B2783:AA2783" si="634">SUM(B2779:B2782)</f>
        <v>0</v>
      </c>
      <c r="C2783" s="43">
        <f t="shared" si="634"/>
        <v>0</v>
      </c>
      <c r="D2783" s="43">
        <f t="shared" si="634"/>
        <v>0</v>
      </c>
      <c r="E2783" s="43">
        <f t="shared" si="634"/>
        <v>0</v>
      </c>
      <c r="F2783" s="43">
        <f t="shared" si="634"/>
        <v>0</v>
      </c>
      <c r="G2783" s="43">
        <f t="shared" si="634"/>
        <v>0</v>
      </c>
      <c r="H2783" s="43">
        <f t="shared" si="634"/>
        <v>0</v>
      </c>
      <c r="I2783" s="43">
        <f t="shared" si="634"/>
        <v>0</v>
      </c>
      <c r="J2783" s="43">
        <f t="shared" si="634"/>
        <v>0</v>
      </c>
      <c r="K2783" s="43">
        <f t="shared" si="634"/>
        <v>0</v>
      </c>
      <c r="L2783" s="43">
        <f t="shared" si="634"/>
        <v>0</v>
      </c>
      <c r="M2783" s="43">
        <f t="shared" si="634"/>
        <v>0</v>
      </c>
      <c r="N2783" s="43">
        <f t="shared" si="634"/>
        <v>0</v>
      </c>
      <c r="O2783" s="43">
        <f t="shared" si="634"/>
        <v>0</v>
      </c>
      <c r="P2783" s="43">
        <f t="shared" si="634"/>
        <v>0</v>
      </c>
      <c r="Q2783" s="43">
        <f t="shared" si="634"/>
        <v>0</v>
      </c>
      <c r="R2783" s="43">
        <f t="shared" si="634"/>
        <v>0</v>
      </c>
      <c r="S2783" s="43">
        <f t="shared" si="634"/>
        <v>0</v>
      </c>
      <c r="T2783" s="43">
        <f t="shared" si="634"/>
        <v>0</v>
      </c>
      <c r="U2783" s="43">
        <f t="shared" si="634"/>
        <v>0</v>
      </c>
      <c r="V2783" s="43">
        <f t="shared" si="634"/>
        <v>0</v>
      </c>
      <c r="W2783" s="43">
        <f t="shared" si="634"/>
        <v>0</v>
      </c>
      <c r="X2783" s="43">
        <f t="shared" si="634"/>
        <v>0</v>
      </c>
      <c r="Y2783" s="43">
        <f t="shared" si="634"/>
        <v>0</v>
      </c>
      <c r="Z2783" s="43">
        <f t="shared" si="634"/>
        <v>0</v>
      </c>
      <c r="AA2783" s="43">
        <f t="shared" si="634"/>
        <v>0</v>
      </c>
      <c r="AB2783" s="44" t="e">
        <f>Z2783/D2783</f>
        <v>#DIV/0!</v>
      </c>
      <c r="AC2783" s="35"/>
      <c r="AE2783" s="37"/>
    </row>
    <row r="2784" spans="1:31" s="36" customFormat="1" hidden="1">
      <c r="A2784" s="45" t="s">
        <v>39</v>
      </c>
      <c r="B2784" s="34">
        <f t="shared" ref="B2784:Y2784" si="635">B2794+B2804+B2814+B2824+B2834+B2844+B2854+B2864+B2874+B2884+B2894+B2904+B2914+B2924+B2934</f>
        <v>0</v>
      </c>
      <c r="C2784" s="34">
        <f t="shared" si="635"/>
        <v>0</v>
      </c>
      <c r="D2784" s="34">
        <f t="shared" si="635"/>
        <v>0</v>
      </c>
      <c r="E2784" s="34">
        <f t="shared" si="635"/>
        <v>0</v>
      </c>
      <c r="F2784" s="34">
        <f t="shared" si="635"/>
        <v>0</v>
      </c>
      <c r="G2784" s="34">
        <f t="shared" si="635"/>
        <v>0</v>
      </c>
      <c r="H2784" s="34">
        <f t="shared" si="635"/>
        <v>0</v>
      </c>
      <c r="I2784" s="34">
        <f t="shared" si="635"/>
        <v>0</v>
      </c>
      <c r="J2784" s="34">
        <f t="shared" si="635"/>
        <v>0</v>
      </c>
      <c r="K2784" s="34">
        <f t="shared" si="635"/>
        <v>0</v>
      </c>
      <c r="L2784" s="34">
        <f t="shared" si="635"/>
        <v>0</v>
      </c>
      <c r="M2784" s="34">
        <f t="shared" si="635"/>
        <v>0</v>
      </c>
      <c r="N2784" s="34">
        <f t="shared" si="635"/>
        <v>0</v>
      </c>
      <c r="O2784" s="34">
        <f t="shared" si="635"/>
        <v>0</v>
      </c>
      <c r="P2784" s="34">
        <f t="shared" si="635"/>
        <v>0</v>
      </c>
      <c r="Q2784" s="34">
        <f t="shared" si="635"/>
        <v>0</v>
      </c>
      <c r="R2784" s="34">
        <f t="shared" si="635"/>
        <v>0</v>
      </c>
      <c r="S2784" s="34">
        <f t="shared" si="635"/>
        <v>0</v>
      </c>
      <c r="T2784" s="34">
        <f t="shared" si="635"/>
        <v>0</v>
      </c>
      <c r="U2784" s="34">
        <f t="shared" si="635"/>
        <v>0</v>
      </c>
      <c r="V2784" s="34">
        <f t="shared" si="635"/>
        <v>0</v>
      </c>
      <c r="W2784" s="34">
        <f t="shared" si="635"/>
        <v>0</v>
      </c>
      <c r="X2784" s="34">
        <f t="shared" si="635"/>
        <v>0</v>
      </c>
      <c r="Y2784" s="34">
        <f t="shared" si="635"/>
        <v>0</v>
      </c>
      <c r="Z2784" s="34">
        <f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3.45" hidden="1" customHeight="1">
      <c r="A2785" s="42" t="s">
        <v>40</v>
      </c>
      <c r="B2785" s="43">
        <f t="shared" ref="B2785:AA2785" si="636">B2784+B2783</f>
        <v>0</v>
      </c>
      <c r="C2785" s="43">
        <f t="shared" si="636"/>
        <v>0</v>
      </c>
      <c r="D2785" s="43">
        <f t="shared" si="636"/>
        <v>0</v>
      </c>
      <c r="E2785" s="43">
        <f t="shared" si="636"/>
        <v>0</v>
      </c>
      <c r="F2785" s="43">
        <f t="shared" si="636"/>
        <v>0</v>
      </c>
      <c r="G2785" s="43">
        <f t="shared" si="636"/>
        <v>0</v>
      </c>
      <c r="H2785" s="43">
        <f t="shared" si="636"/>
        <v>0</v>
      </c>
      <c r="I2785" s="43">
        <f t="shared" si="636"/>
        <v>0</v>
      </c>
      <c r="J2785" s="43">
        <f t="shared" si="636"/>
        <v>0</v>
      </c>
      <c r="K2785" s="43">
        <f t="shared" si="636"/>
        <v>0</v>
      </c>
      <c r="L2785" s="43">
        <f t="shared" si="636"/>
        <v>0</v>
      </c>
      <c r="M2785" s="43">
        <f t="shared" si="636"/>
        <v>0</v>
      </c>
      <c r="N2785" s="43">
        <f t="shared" si="636"/>
        <v>0</v>
      </c>
      <c r="O2785" s="43">
        <f t="shared" si="636"/>
        <v>0</v>
      </c>
      <c r="P2785" s="43">
        <f t="shared" si="636"/>
        <v>0</v>
      </c>
      <c r="Q2785" s="43">
        <f t="shared" si="636"/>
        <v>0</v>
      </c>
      <c r="R2785" s="43">
        <f t="shared" si="636"/>
        <v>0</v>
      </c>
      <c r="S2785" s="43">
        <f t="shared" si="636"/>
        <v>0</v>
      </c>
      <c r="T2785" s="43">
        <f t="shared" si="636"/>
        <v>0</v>
      </c>
      <c r="U2785" s="43">
        <f t="shared" si="636"/>
        <v>0</v>
      </c>
      <c r="V2785" s="43">
        <f t="shared" si="636"/>
        <v>0</v>
      </c>
      <c r="W2785" s="43">
        <f t="shared" si="636"/>
        <v>0</v>
      </c>
      <c r="X2785" s="43">
        <f t="shared" si="636"/>
        <v>0</v>
      </c>
      <c r="Y2785" s="43">
        <f t="shared" si="636"/>
        <v>0</v>
      </c>
      <c r="Z2785" s="43">
        <f t="shared" si="636"/>
        <v>0</v>
      </c>
      <c r="AA2785" s="43">
        <f t="shared" si="636"/>
        <v>0</v>
      </c>
      <c r="AB2785" s="44" t="e">
        <f>Z2785/D2785</f>
        <v>#DIV/0!</v>
      </c>
      <c r="AC2785" s="46"/>
      <c r="AE2785" s="37"/>
    </row>
    <row r="2786" spans="1:31" s="36" customFormat="1" ht="23.45" hidden="1" customHeight="1">
      <c r="A2786" s="38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15" hidden="1" customHeight="1">
      <c r="A2787" s="50" t="s">
        <v>159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15" hidden="1" customHeight="1">
      <c r="A2788" s="93" t="s">
        <v>160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0.45" hidden="1" customHeight="1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0.45" hidden="1" customHeight="1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>SUM(M2791:Y2791)</f>
        <v>0</v>
      </c>
      <c r="AA2791" s="34">
        <f>D2791-Z2791</f>
        <v>0</v>
      </c>
      <c r="AB2791" s="41"/>
      <c r="AC2791" s="35"/>
      <c r="AE2791" s="37"/>
    </row>
    <row r="2792" spans="1:31" s="36" customFormat="1" ht="20.45" hidden="1" customHeight="1">
      <c r="A2792" s="40" t="s">
        <v>37</v>
      </c>
      <c r="B2792" s="34">
        <f>[1]consoCURRENT!E57512</f>
        <v>0</v>
      </c>
      <c r="C2792" s="34">
        <f>[1]consoCURRENT!F57512</f>
        <v>0</v>
      </c>
      <c r="D2792" s="34">
        <f>[1]consoCURRENT!G57512</f>
        <v>0</v>
      </c>
      <c r="E2792" s="34">
        <f>[1]consoCURRENT!H57512</f>
        <v>0</v>
      </c>
      <c r="F2792" s="34">
        <f>[1]consoCURRENT!I57512</f>
        <v>0</v>
      </c>
      <c r="G2792" s="34">
        <f>[1]consoCURRENT!J57512</f>
        <v>0</v>
      </c>
      <c r="H2792" s="34">
        <f>[1]consoCURRENT!K57512</f>
        <v>0</v>
      </c>
      <c r="I2792" s="34">
        <f>[1]consoCURRENT!L57512</f>
        <v>0</v>
      </c>
      <c r="J2792" s="34">
        <f>[1]consoCURRENT!M57512</f>
        <v>0</v>
      </c>
      <c r="K2792" s="34">
        <f>[1]consoCURRENT!N57512</f>
        <v>0</v>
      </c>
      <c r="L2792" s="34">
        <f>[1]consoCURRENT!O57512</f>
        <v>0</v>
      </c>
      <c r="M2792" s="34">
        <f>[1]consoCURRENT!P57512</f>
        <v>0</v>
      </c>
      <c r="N2792" s="34">
        <f>[1]consoCURRENT!Q57512</f>
        <v>0</v>
      </c>
      <c r="O2792" s="34">
        <f>[1]consoCURRENT!R57512</f>
        <v>0</v>
      </c>
      <c r="P2792" s="34">
        <f>[1]consoCURRENT!S57512</f>
        <v>0</v>
      </c>
      <c r="Q2792" s="34">
        <f>[1]consoCURRENT!T57512</f>
        <v>0</v>
      </c>
      <c r="R2792" s="34">
        <f>[1]consoCURRENT!U57512</f>
        <v>0</v>
      </c>
      <c r="S2792" s="34">
        <f>[1]consoCURRENT!V57512</f>
        <v>0</v>
      </c>
      <c r="T2792" s="34">
        <f>[1]consoCURRENT!W57512</f>
        <v>0</v>
      </c>
      <c r="U2792" s="34">
        <f>[1]consoCURRENT!X57512</f>
        <v>0</v>
      </c>
      <c r="V2792" s="34">
        <f>[1]consoCURRENT!Y57512</f>
        <v>0</v>
      </c>
      <c r="W2792" s="34">
        <f>[1]consoCURRENT!Z57512</f>
        <v>0</v>
      </c>
      <c r="X2792" s="34">
        <f>[1]consoCURRENT!AA57512</f>
        <v>0</v>
      </c>
      <c r="Y2792" s="34">
        <f>[1]consoCURRENT!AB57512</f>
        <v>0</v>
      </c>
      <c r="Z2792" s="34">
        <f>SUM(M2792:Y2792)</f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>
      <c r="A2793" s="42" t="s">
        <v>38</v>
      </c>
      <c r="B2793" s="43">
        <f t="shared" ref="B2793:AA2793" si="637">SUM(B2789:B2792)</f>
        <v>0</v>
      </c>
      <c r="C2793" s="43">
        <f t="shared" si="637"/>
        <v>0</v>
      </c>
      <c r="D2793" s="43">
        <f t="shared" si="637"/>
        <v>0</v>
      </c>
      <c r="E2793" s="43">
        <f t="shared" si="637"/>
        <v>0</v>
      </c>
      <c r="F2793" s="43">
        <f t="shared" si="637"/>
        <v>0</v>
      </c>
      <c r="G2793" s="43">
        <f t="shared" si="637"/>
        <v>0</v>
      </c>
      <c r="H2793" s="43">
        <f t="shared" si="637"/>
        <v>0</v>
      </c>
      <c r="I2793" s="43">
        <f t="shared" si="637"/>
        <v>0</v>
      </c>
      <c r="J2793" s="43">
        <f t="shared" si="637"/>
        <v>0</v>
      </c>
      <c r="K2793" s="43">
        <f t="shared" si="637"/>
        <v>0</v>
      </c>
      <c r="L2793" s="43">
        <f t="shared" si="637"/>
        <v>0</v>
      </c>
      <c r="M2793" s="43">
        <f t="shared" si="637"/>
        <v>0</v>
      </c>
      <c r="N2793" s="43">
        <f t="shared" si="637"/>
        <v>0</v>
      </c>
      <c r="O2793" s="43">
        <f t="shared" si="637"/>
        <v>0</v>
      </c>
      <c r="P2793" s="43">
        <f t="shared" si="637"/>
        <v>0</v>
      </c>
      <c r="Q2793" s="43">
        <f t="shared" si="637"/>
        <v>0</v>
      </c>
      <c r="R2793" s="43">
        <f t="shared" si="637"/>
        <v>0</v>
      </c>
      <c r="S2793" s="43">
        <f t="shared" si="637"/>
        <v>0</v>
      </c>
      <c r="T2793" s="43">
        <f t="shared" si="637"/>
        <v>0</v>
      </c>
      <c r="U2793" s="43">
        <f t="shared" si="637"/>
        <v>0</v>
      </c>
      <c r="V2793" s="43">
        <f t="shared" si="637"/>
        <v>0</v>
      </c>
      <c r="W2793" s="43">
        <f t="shared" si="637"/>
        <v>0</v>
      </c>
      <c r="X2793" s="43">
        <f t="shared" si="637"/>
        <v>0</v>
      </c>
      <c r="Y2793" s="43">
        <f t="shared" si="637"/>
        <v>0</v>
      </c>
      <c r="Z2793" s="43">
        <f t="shared" si="637"/>
        <v>0</v>
      </c>
      <c r="AA2793" s="43">
        <f t="shared" si="637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4.6" hidden="1" customHeight="1">
      <c r="A2795" s="42" t="s">
        <v>40</v>
      </c>
      <c r="B2795" s="43">
        <f t="shared" ref="B2795:AA2795" si="638">B2794+B2793</f>
        <v>0</v>
      </c>
      <c r="C2795" s="43">
        <f t="shared" si="638"/>
        <v>0</v>
      </c>
      <c r="D2795" s="43">
        <f t="shared" si="638"/>
        <v>0</v>
      </c>
      <c r="E2795" s="43">
        <f t="shared" si="638"/>
        <v>0</v>
      </c>
      <c r="F2795" s="43">
        <f t="shared" si="638"/>
        <v>0</v>
      </c>
      <c r="G2795" s="43">
        <f t="shared" si="638"/>
        <v>0</v>
      </c>
      <c r="H2795" s="43">
        <f t="shared" si="638"/>
        <v>0</v>
      </c>
      <c r="I2795" s="43">
        <f t="shared" si="638"/>
        <v>0</v>
      </c>
      <c r="J2795" s="43">
        <f t="shared" si="638"/>
        <v>0</v>
      </c>
      <c r="K2795" s="43">
        <f t="shared" si="638"/>
        <v>0</v>
      </c>
      <c r="L2795" s="43">
        <f t="shared" si="638"/>
        <v>0</v>
      </c>
      <c r="M2795" s="43">
        <f t="shared" si="638"/>
        <v>0</v>
      </c>
      <c r="N2795" s="43">
        <f t="shared" si="638"/>
        <v>0</v>
      </c>
      <c r="O2795" s="43">
        <f t="shared" si="638"/>
        <v>0</v>
      </c>
      <c r="P2795" s="43">
        <f t="shared" si="638"/>
        <v>0</v>
      </c>
      <c r="Q2795" s="43">
        <f t="shared" si="638"/>
        <v>0</v>
      </c>
      <c r="R2795" s="43">
        <f t="shared" si="638"/>
        <v>0</v>
      </c>
      <c r="S2795" s="43">
        <f t="shared" si="638"/>
        <v>0</v>
      </c>
      <c r="T2795" s="43">
        <f t="shared" si="638"/>
        <v>0</v>
      </c>
      <c r="U2795" s="43">
        <f t="shared" si="638"/>
        <v>0</v>
      </c>
      <c r="V2795" s="43">
        <f t="shared" si="638"/>
        <v>0</v>
      </c>
      <c r="W2795" s="43">
        <f t="shared" si="638"/>
        <v>0</v>
      </c>
      <c r="X2795" s="43">
        <f t="shared" si="638"/>
        <v>0</v>
      </c>
      <c r="Y2795" s="43">
        <f t="shared" si="638"/>
        <v>0</v>
      </c>
      <c r="Z2795" s="43">
        <f t="shared" si="638"/>
        <v>0</v>
      </c>
      <c r="AA2795" s="43">
        <f t="shared" si="638"/>
        <v>0</v>
      </c>
      <c r="AB2795" s="44" t="e">
        <f>Z2795/D2795</f>
        <v>#DIV/0!</v>
      </c>
      <c r="AC2795" s="46"/>
      <c r="AE2795" s="37"/>
    </row>
    <row r="2796" spans="1:31" s="36" customFormat="1" ht="28.35" hidden="1" customHeight="1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>
      <c r="A2797" s="94" t="s">
        <v>161</v>
      </c>
      <c r="B2797" s="95"/>
      <c r="C2797" s="95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37"/>
    </row>
    <row r="2798" spans="1:31" s="36" customFormat="1" ht="15" hidden="1" customHeight="1">
      <c r="A2798" s="96" t="s">
        <v>162</v>
      </c>
      <c r="B2798" s="95"/>
      <c r="C2798" s="95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22.35" hidden="1" customHeight="1">
      <c r="A2799" s="97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/>
      <c r="AC2799" s="35"/>
      <c r="AE2799" s="37"/>
    </row>
    <row r="2800" spans="1:31" s="36" customFormat="1" ht="22.35" hidden="1" customHeight="1">
      <c r="A2800" s="97" t="s">
        <v>35</v>
      </c>
      <c r="B2800" s="34">
        <f>[1]consoCURRENT!E57690</f>
        <v>0</v>
      </c>
      <c r="C2800" s="34">
        <f>[1]consoCURRENT!F57690</f>
        <v>0</v>
      </c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>SUM(M2800:Y2800)</f>
        <v>0</v>
      </c>
      <c r="AA2800" s="34">
        <f>D2800-Z2800</f>
        <v>0</v>
      </c>
      <c r="AB2800" s="41" t="e">
        <f>Z2800/D2800</f>
        <v>#DIV/0!</v>
      </c>
      <c r="AC2800" s="35"/>
      <c r="AE2800" s="37"/>
    </row>
    <row r="2801" spans="1:31" s="36" customFormat="1" ht="22.35" hidden="1" customHeight="1">
      <c r="A2801" s="97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>SUM(M2801:Y2801)</f>
        <v>0</v>
      </c>
      <c r="AA2801" s="34">
        <f>D2801-Z2801</f>
        <v>0</v>
      </c>
      <c r="AB2801" s="41"/>
      <c r="AC2801" s="35"/>
      <c r="AE2801" s="37"/>
    </row>
    <row r="2802" spans="1:31" s="36" customFormat="1" ht="22.35" hidden="1" customHeight="1">
      <c r="A2802" s="97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>SUM(M2802:Y2802)</f>
        <v>0</v>
      </c>
      <c r="AA2802" s="34">
        <f>D2802-Z2802</f>
        <v>0</v>
      </c>
      <c r="AB2802" s="41"/>
      <c r="AC2802" s="35"/>
      <c r="AE2802" s="37"/>
    </row>
    <row r="2803" spans="1:31" s="36" customFormat="1" ht="18" hidden="1" customHeight="1">
      <c r="A2803" s="98" t="s">
        <v>38</v>
      </c>
      <c r="B2803" s="43">
        <f t="shared" ref="B2803:AA2803" si="639">SUM(B2799:B2802)</f>
        <v>0</v>
      </c>
      <c r="C2803" s="43">
        <f t="shared" si="639"/>
        <v>0</v>
      </c>
      <c r="D2803" s="43">
        <f t="shared" si="639"/>
        <v>0</v>
      </c>
      <c r="E2803" s="43">
        <f t="shared" si="639"/>
        <v>0</v>
      </c>
      <c r="F2803" s="43">
        <f t="shared" si="639"/>
        <v>0</v>
      </c>
      <c r="G2803" s="43">
        <f t="shared" si="639"/>
        <v>0</v>
      </c>
      <c r="H2803" s="43">
        <f t="shared" si="639"/>
        <v>0</v>
      </c>
      <c r="I2803" s="43">
        <f t="shared" si="639"/>
        <v>0</v>
      </c>
      <c r="J2803" s="43">
        <f t="shared" si="639"/>
        <v>0</v>
      </c>
      <c r="K2803" s="43">
        <f t="shared" si="639"/>
        <v>0</v>
      </c>
      <c r="L2803" s="43">
        <f t="shared" si="639"/>
        <v>0</v>
      </c>
      <c r="M2803" s="43">
        <f t="shared" si="639"/>
        <v>0</v>
      </c>
      <c r="N2803" s="43">
        <f t="shared" si="639"/>
        <v>0</v>
      </c>
      <c r="O2803" s="43">
        <f t="shared" si="639"/>
        <v>0</v>
      </c>
      <c r="P2803" s="43">
        <f t="shared" si="639"/>
        <v>0</v>
      </c>
      <c r="Q2803" s="43">
        <f t="shared" si="639"/>
        <v>0</v>
      </c>
      <c r="R2803" s="43">
        <f t="shared" si="639"/>
        <v>0</v>
      </c>
      <c r="S2803" s="43">
        <f t="shared" si="639"/>
        <v>0</v>
      </c>
      <c r="T2803" s="43">
        <f t="shared" si="639"/>
        <v>0</v>
      </c>
      <c r="U2803" s="43">
        <f t="shared" si="639"/>
        <v>0</v>
      </c>
      <c r="V2803" s="43">
        <f t="shared" si="639"/>
        <v>0</v>
      </c>
      <c r="W2803" s="43">
        <f t="shared" si="639"/>
        <v>0</v>
      </c>
      <c r="X2803" s="43">
        <f t="shared" si="639"/>
        <v>0</v>
      </c>
      <c r="Y2803" s="43">
        <f t="shared" si="639"/>
        <v>0</v>
      </c>
      <c r="Z2803" s="43">
        <f t="shared" si="639"/>
        <v>0</v>
      </c>
      <c r="AA2803" s="43">
        <f t="shared" si="639"/>
        <v>0</v>
      </c>
      <c r="AB2803" s="44" t="e">
        <f>Z2803/D2803</f>
        <v>#DIV/0!</v>
      </c>
      <c r="AC2803" s="35"/>
      <c r="AE2803" s="37"/>
    </row>
    <row r="2804" spans="1:31" s="36" customFormat="1" ht="18" hidden="1" customHeight="1">
      <c r="A2804" s="99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>SUM(M2804:Y2804)</f>
        <v>0</v>
      </c>
      <c r="AA2804" s="34">
        <f>D2804-Z2804</f>
        <v>0</v>
      </c>
      <c r="AB2804" s="41"/>
      <c r="AC2804" s="35"/>
      <c r="AE2804" s="37"/>
    </row>
    <row r="2805" spans="1:31" s="36" customFormat="1" ht="26.1" hidden="1" customHeight="1">
      <c r="A2805" s="98" t="s">
        <v>40</v>
      </c>
      <c r="B2805" s="43">
        <f t="shared" ref="B2805:AA2805" si="640">B2804+B2803</f>
        <v>0</v>
      </c>
      <c r="C2805" s="43">
        <f t="shared" si="640"/>
        <v>0</v>
      </c>
      <c r="D2805" s="43">
        <f t="shared" si="640"/>
        <v>0</v>
      </c>
      <c r="E2805" s="43">
        <f t="shared" si="640"/>
        <v>0</v>
      </c>
      <c r="F2805" s="43">
        <f t="shared" si="640"/>
        <v>0</v>
      </c>
      <c r="G2805" s="43">
        <f t="shared" si="640"/>
        <v>0</v>
      </c>
      <c r="H2805" s="43">
        <f t="shared" si="640"/>
        <v>0</v>
      </c>
      <c r="I2805" s="43">
        <f t="shared" si="640"/>
        <v>0</v>
      </c>
      <c r="J2805" s="43">
        <f t="shared" si="640"/>
        <v>0</v>
      </c>
      <c r="K2805" s="43">
        <f t="shared" si="640"/>
        <v>0</v>
      </c>
      <c r="L2805" s="43">
        <f t="shared" si="640"/>
        <v>0</v>
      </c>
      <c r="M2805" s="43">
        <f t="shared" si="640"/>
        <v>0</v>
      </c>
      <c r="N2805" s="43">
        <f t="shared" si="640"/>
        <v>0</v>
      </c>
      <c r="O2805" s="43">
        <f t="shared" si="640"/>
        <v>0</v>
      </c>
      <c r="P2805" s="43">
        <f t="shared" si="640"/>
        <v>0</v>
      </c>
      <c r="Q2805" s="43">
        <f t="shared" si="640"/>
        <v>0</v>
      </c>
      <c r="R2805" s="43">
        <f t="shared" si="640"/>
        <v>0</v>
      </c>
      <c r="S2805" s="43">
        <f t="shared" si="640"/>
        <v>0</v>
      </c>
      <c r="T2805" s="43">
        <f t="shared" si="640"/>
        <v>0</v>
      </c>
      <c r="U2805" s="43">
        <f t="shared" si="640"/>
        <v>0</v>
      </c>
      <c r="V2805" s="43">
        <f t="shared" si="640"/>
        <v>0</v>
      </c>
      <c r="W2805" s="43">
        <f t="shared" si="640"/>
        <v>0</v>
      </c>
      <c r="X2805" s="43">
        <f t="shared" si="640"/>
        <v>0</v>
      </c>
      <c r="Y2805" s="43">
        <f t="shared" si="640"/>
        <v>0</v>
      </c>
      <c r="Z2805" s="43">
        <f t="shared" si="640"/>
        <v>0</v>
      </c>
      <c r="AA2805" s="43">
        <f t="shared" si="640"/>
        <v>0</v>
      </c>
      <c r="AB2805" s="44" t="e">
        <f>Z2805/D2805</f>
        <v>#DIV/0!</v>
      </c>
      <c r="AC2805" s="46"/>
      <c r="AE2805" s="37"/>
    </row>
    <row r="2806" spans="1:31" s="36" customFormat="1" ht="18.75" hidden="1" customHeight="1">
      <c r="A2806" s="100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32.450000000000003" hidden="1" customHeight="1">
      <c r="A2807" s="101" t="s">
        <v>163</v>
      </c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8" hidden="1" customHeight="1">
      <c r="A2808" s="96" t="s">
        <v>164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20.45" hidden="1" customHeight="1">
      <c r="A2809" s="40" t="s">
        <v>34</v>
      </c>
      <c r="B2809" s="34"/>
      <c r="C2809" s="34"/>
      <c r="D2809" s="34">
        <f>[1]consoCURRENT!G57790</f>
        <v>0</v>
      </c>
      <c r="E2809" s="34">
        <f>[1]consoCURRENT!H57790</f>
        <v>0</v>
      </c>
      <c r="F2809" s="34">
        <f>[1]consoCURRENT!I57790</f>
        <v>0</v>
      </c>
      <c r="G2809" s="34">
        <f>[1]consoCURRENT!J57790</f>
        <v>0</v>
      </c>
      <c r="H2809" s="34">
        <f>[1]consoCURRENT!K57790</f>
        <v>0</v>
      </c>
      <c r="I2809" s="34">
        <f>[1]consoCURRENT!L57790</f>
        <v>0</v>
      </c>
      <c r="J2809" s="34">
        <f>[1]consoCURRENT!M57790</f>
        <v>0</v>
      </c>
      <c r="K2809" s="34">
        <f>[1]consoCURRENT!N57790</f>
        <v>0</v>
      </c>
      <c r="L2809" s="34">
        <f>[1]consoCURRENT!O57790</f>
        <v>0</v>
      </c>
      <c r="M2809" s="34">
        <f>[1]consoCURRENT!P57790</f>
        <v>0</v>
      </c>
      <c r="N2809" s="34">
        <f>[1]consoCURRENT!Q57790</f>
        <v>0</v>
      </c>
      <c r="O2809" s="34">
        <f>[1]consoCURRENT!R57790</f>
        <v>0</v>
      </c>
      <c r="P2809" s="34">
        <f>[1]consoCURRENT!S57790</f>
        <v>0</v>
      </c>
      <c r="Q2809" s="34">
        <f>[1]consoCURRENT!T57790</f>
        <v>0</v>
      </c>
      <c r="R2809" s="34">
        <f>[1]consoCURRENT!U57790</f>
        <v>0</v>
      </c>
      <c r="S2809" s="34">
        <f>[1]consoCURRENT!V57790</f>
        <v>0</v>
      </c>
      <c r="T2809" s="34">
        <f>[1]consoCURRENT!W57790</f>
        <v>0</v>
      </c>
      <c r="U2809" s="34">
        <f>[1]consoCURRENT!X57790</f>
        <v>0</v>
      </c>
      <c r="V2809" s="34">
        <f>[1]consoCURRENT!Y57790</f>
        <v>0</v>
      </c>
      <c r="W2809" s="34">
        <f>[1]consoCURRENT!Z57790</f>
        <v>0</v>
      </c>
      <c r="X2809" s="34">
        <f>[1]consoCURRENT!AA57790</f>
        <v>0</v>
      </c>
      <c r="Y2809" s="34">
        <f>[1]consoCURRENT!AB57790</f>
        <v>0</v>
      </c>
      <c r="Z2809" s="34">
        <f>SUM(M2809:Y2809)</f>
        <v>0</v>
      </c>
      <c r="AA2809" s="34">
        <f>D2809-Z2809</f>
        <v>0</v>
      </c>
      <c r="AB2809" s="41" t="e">
        <f>Z2809/D2809</f>
        <v>#DIV/0!</v>
      </c>
      <c r="AC2809" s="35"/>
      <c r="AE2809" s="37"/>
    </row>
    <row r="2810" spans="1:31" s="36" customFormat="1" ht="23.1" hidden="1" customHeight="1">
      <c r="A2810" s="40" t="s">
        <v>35</v>
      </c>
      <c r="B2810" s="34">
        <f>[1]consoCURRENT!E57903</f>
        <v>0</v>
      </c>
      <c r="C2810" s="34">
        <f>[1]consoCURRENT!F57903</f>
        <v>0</v>
      </c>
      <c r="D2810" s="34">
        <f>[1]consoCURRENT!G57903</f>
        <v>0</v>
      </c>
      <c r="E2810" s="34">
        <f>[1]consoCURRENT!H57903</f>
        <v>0</v>
      </c>
      <c r="F2810" s="34">
        <f>[1]consoCURRENT!I57903</f>
        <v>0</v>
      </c>
      <c r="G2810" s="34">
        <f>[1]consoCURRENT!J57903</f>
        <v>0</v>
      </c>
      <c r="H2810" s="34">
        <f>[1]consoCURRENT!K57903</f>
        <v>0</v>
      </c>
      <c r="I2810" s="34">
        <f>[1]consoCURRENT!L57903</f>
        <v>0</v>
      </c>
      <c r="J2810" s="34">
        <f>[1]consoCURRENT!M57903</f>
        <v>0</v>
      </c>
      <c r="K2810" s="34">
        <f>[1]consoCURRENT!N57903</f>
        <v>0</v>
      </c>
      <c r="L2810" s="34">
        <f>[1]consoCURRENT!O57903</f>
        <v>0</v>
      </c>
      <c r="M2810" s="34">
        <f>[1]consoCURRENT!P57903</f>
        <v>0</v>
      </c>
      <c r="N2810" s="34">
        <f>[1]consoCURRENT!Q57903</f>
        <v>0</v>
      </c>
      <c r="O2810" s="34">
        <f>[1]consoCURRENT!R57903</f>
        <v>0</v>
      </c>
      <c r="P2810" s="34">
        <f>[1]consoCURRENT!S57903</f>
        <v>0</v>
      </c>
      <c r="Q2810" s="34">
        <f>[1]consoCURRENT!T57903</f>
        <v>0</v>
      </c>
      <c r="R2810" s="34">
        <f>[1]consoCURRENT!U57903</f>
        <v>0</v>
      </c>
      <c r="S2810" s="34">
        <f>[1]consoCURRENT!V57903</f>
        <v>0</v>
      </c>
      <c r="T2810" s="34">
        <f>[1]consoCURRENT!W57903</f>
        <v>0</v>
      </c>
      <c r="U2810" s="34">
        <f>[1]consoCURRENT!X57903</f>
        <v>0</v>
      </c>
      <c r="V2810" s="34">
        <f>[1]consoCURRENT!Y57903</f>
        <v>0</v>
      </c>
      <c r="W2810" s="34">
        <f>[1]consoCURRENT!Z57903</f>
        <v>0</v>
      </c>
      <c r="X2810" s="34">
        <f>[1]consoCURRENT!AA57903</f>
        <v>0</v>
      </c>
      <c r="Y2810" s="34">
        <f>[1]consoCURRENT!AB57903</f>
        <v>0</v>
      </c>
      <c r="Z2810" s="34">
        <f>SUM(M2810:Y2810)</f>
        <v>0</v>
      </c>
      <c r="AA2810" s="34">
        <f>D2810-Z2810</f>
        <v>0</v>
      </c>
      <c r="AB2810" s="60" t="e">
        <f>Z2810/D2810</f>
        <v>#DIV/0!</v>
      </c>
      <c r="AC2810" s="35"/>
      <c r="AE2810" s="37"/>
    </row>
    <row r="2811" spans="1:31" s="36" customFormat="1" ht="21.6" hidden="1" customHeight="1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>SUM(M2811:Y2811)</f>
        <v>0</v>
      </c>
      <c r="AA2811" s="34">
        <f>D2811-Z2811</f>
        <v>0</v>
      </c>
      <c r="AB2811" s="41"/>
      <c r="AC2811" s="35"/>
      <c r="AE2811" s="37"/>
    </row>
    <row r="2812" spans="1:31" s="36" customFormat="1" ht="25.35" hidden="1" customHeight="1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>SUM(M2812:Y2812)</f>
        <v>0</v>
      </c>
      <c r="AA2812" s="34">
        <f>D2812-Z2812</f>
        <v>0</v>
      </c>
      <c r="AB2812" s="41"/>
      <c r="AC2812" s="35"/>
      <c r="AE2812" s="37"/>
    </row>
    <row r="2813" spans="1:31" s="36" customFormat="1" ht="18" hidden="1" customHeight="1">
      <c r="A2813" s="42" t="s">
        <v>38</v>
      </c>
      <c r="B2813" s="43">
        <f t="shared" ref="B2813:AA2813" si="641">SUM(B2809:B2812)</f>
        <v>0</v>
      </c>
      <c r="C2813" s="43">
        <f t="shared" si="641"/>
        <v>0</v>
      </c>
      <c r="D2813" s="43">
        <f t="shared" si="641"/>
        <v>0</v>
      </c>
      <c r="E2813" s="43">
        <f t="shared" si="641"/>
        <v>0</v>
      </c>
      <c r="F2813" s="43">
        <f t="shared" si="641"/>
        <v>0</v>
      </c>
      <c r="G2813" s="43">
        <f t="shared" si="641"/>
        <v>0</v>
      </c>
      <c r="H2813" s="43">
        <f t="shared" si="641"/>
        <v>0</v>
      </c>
      <c r="I2813" s="43">
        <f t="shared" si="641"/>
        <v>0</v>
      </c>
      <c r="J2813" s="43">
        <f t="shared" si="641"/>
        <v>0</v>
      </c>
      <c r="K2813" s="43">
        <f t="shared" si="641"/>
        <v>0</v>
      </c>
      <c r="L2813" s="43">
        <f t="shared" si="641"/>
        <v>0</v>
      </c>
      <c r="M2813" s="43">
        <f t="shared" si="641"/>
        <v>0</v>
      </c>
      <c r="N2813" s="43">
        <f t="shared" si="641"/>
        <v>0</v>
      </c>
      <c r="O2813" s="43">
        <f t="shared" si="641"/>
        <v>0</v>
      </c>
      <c r="P2813" s="43">
        <f t="shared" si="641"/>
        <v>0</v>
      </c>
      <c r="Q2813" s="43">
        <f t="shared" si="641"/>
        <v>0</v>
      </c>
      <c r="R2813" s="43">
        <f t="shared" si="641"/>
        <v>0</v>
      </c>
      <c r="S2813" s="43">
        <f t="shared" si="641"/>
        <v>0</v>
      </c>
      <c r="T2813" s="43">
        <f t="shared" si="641"/>
        <v>0</v>
      </c>
      <c r="U2813" s="43">
        <f t="shared" si="641"/>
        <v>0</v>
      </c>
      <c r="V2813" s="43">
        <f t="shared" si="641"/>
        <v>0</v>
      </c>
      <c r="W2813" s="43">
        <f t="shared" si="641"/>
        <v>0</v>
      </c>
      <c r="X2813" s="43">
        <f t="shared" si="641"/>
        <v>0</v>
      </c>
      <c r="Y2813" s="43">
        <f t="shared" si="641"/>
        <v>0</v>
      </c>
      <c r="Z2813" s="43">
        <f t="shared" si="641"/>
        <v>0</v>
      </c>
      <c r="AA2813" s="43">
        <f t="shared" si="641"/>
        <v>0</v>
      </c>
      <c r="AB2813" s="44" t="e">
        <f>Z2813/D2813</f>
        <v>#DIV/0!</v>
      </c>
      <c r="AC2813" s="35"/>
      <c r="AE2813" s="37"/>
    </row>
    <row r="2814" spans="1:31" s="36" customFormat="1" ht="18" hidden="1" customHeight="1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>SUM(M2814:Y2814)</f>
        <v>0</v>
      </c>
      <c r="AA2814" s="34">
        <f>D2814-Z2814</f>
        <v>0</v>
      </c>
      <c r="AB2814" s="41"/>
      <c r="AC2814" s="35"/>
      <c r="AE2814" s="37"/>
    </row>
    <row r="2815" spans="1:31" s="36" customFormat="1" ht="27.75" hidden="1" customHeight="1">
      <c r="A2815" s="42" t="s">
        <v>40</v>
      </c>
      <c r="B2815" s="43">
        <f t="shared" ref="B2815:AA2815" si="642">B2814+B2813</f>
        <v>0</v>
      </c>
      <c r="C2815" s="43">
        <f t="shared" si="642"/>
        <v>0</v>
      </c>
      <c r="D2815" s="43">
        <f t="shared" si="642"/>
        <v>0</v>
      </c>
      <c r="E2815" s="43">
        <f t="shared" si="642"/>
        <v>0</v>
      </c>
      <c r="F2815" s="43">
        <f t="shared" si="642"/>
        <v>0</v>
      </c>
      <c r="G2815" s="43">
        <f t="shared" si="642"/>
        <v>0</v>
      </c>
      <c r="H2815" s="43">
        <f t="shared" si="642"/>
        <v>0</v>
      </c>
      <c r="I2815" s="43">
        <f t="shared" si="642"/>
        <v>0</v>
      </c>
      <c r="J2815" s="43">
        <f t="shared" si="642"/>
        <v>0</v>
      </c>
      <c r="K2815" s="43">
        <f t="shared" si="642"/>
        <v>0</v>
      </c>
      <c r="L2815" s="43">
        <f t="shared" si="642"/>
        <v>0</v>
      </c>
      <c r="M2815" s="43">
        <f t="shared" si="642"/>
        <v>0</v>
      </c>
      <c r="N2815" s="43">
        <f t="shared" si="642"/>
        <v>0</v>
      </c>
      <c r="O2815" s="43">
        <f t="shared" si="642"/>
        <v>0</v>
      </c>
      <c r="P2815" s="43">
        <f t="shared" si="642"/>
        <v>0</v>
      </c>
      <c r="Q2815" s="43">
        <f t="shared" si="642"/>
        <v>0</v>
      </c>
      <c r="R2815" s="43">
        <f t="shared" si="642"/>
        <v>0</v>
      </c>
      <c r="S2815" s="43">
        <f t="shared" si="642"/>
        <v>0</v>
      </c>
      <c r="T2815" s="43">
        <f t="shared" si="642"/>
        <v>0</v>
      </c>
      <c r="U2815" s="43">
        <f t="shared" si="642"/>
        <v>0</v>
      </c>
      <c r="V2815" s="43">
        <f t="shared" si="642"/>
        <v>0</v>
      </c>
      <c r="W2815" s="43">
        <f t="shared" si="642"/>
        <v>0</v>
      </c>
      <c r="X2815" s="43">
        <f t="shared" si="642"/>
        <v>0</v>
      </c>
      <c r="Y2815" s="43">
        <f t="shared" si="642"/>
        <v>0</v>
      </c>
      <c r="Z2815" s="43">
        <f t="shared" si="642"/>
        <v>0</v>
      </c>
      <c r="AA2815" s="43">
        <f t="shared" si="642"/>
        <v>0</v>
      </c>
      <c r="AB2815" s="44" t="e">
        <f>Z2815/D2815</f>
        <v>#DIV/0!</v>
      </c>
      <c r="AC2815" s="46"/>
      <c r="AE2815" s="37"/>
    </row>
    <row r="2816" spans="1:31" s="36" customFormat="1" ht="24" hidden="1" customHeight="1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>
      <c r="A2817" s="94" t="s">
        <v>165</v>
      </c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49"/>
    </row>
    <row r="2818" spans="1:31" s="36" customFormat="1" ht="15" hidden="1" customHeight="1">
      <c r="A2818" s="102" t="s">
        <v>160</v>
      </c>
      <c r="B2818" s="34" t="s">
        <v>160</v>
      </c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60" t="e">
        <f t="shared" ref="AB2819:AB2825" si="643">Z2819/D2819</f>
        <v>#DIV/0!</v>
      </c>
      <c r="AC2819" s="35"/>
      <c r="AE2819" s="37"/>
    </row>
    <row r="2820" spans="1:31" s="36" customFormat="1" ht="18" hidden="1" customHeight="1">
      <c r="A2820" s="40" t="s">
        <v>35</v>
      </c>
      <c r="B2820" s="34"/>
      <c r="C2820" s="34"/>
      <c r="D2820" s="34">
        <f>[1]consoCURRENT!G58116</f>
        <v>0</v>
      </c>
      <c r="E2820" s="34">
        <f>[1]consoCURRENT!H58116</f>
        <v>0</v>
      </c>
      <c r="F2820" s="34">
        <f>[1]consoCURRENT!I58116</f>
        <v>0</v>
      </c>
      <c r="G2820" s="34">
        <f>[1]consoCURRENT!J58116</f>
        <v>0</v>
      </c>
      <c r="H2820" s="34">
        <f>[1]consoCURRENT!K58116</f>
        <v>0</v>
      </c>
      <c r="I2820" s="34">
        <f>[1]consoCURRENT!L58116</f>
        <v>0</v>
      </c>
      <c r="J2820" s="34">
        <f>[1]consoCURRENT!M58116</f>
        <v>0</v>
      </c>
      <c r="K2820" s="34">
        <f>[1]consoCURRENT!N58116</f>
        <v>0</v>
      </c>
      <c r="L2820" s="34">
        <f>[1]consoCURRENT!O58116</f>
        <v>0</v>
      </c>
      <c r="M2820" s="34">
        <f>[1]consoCURRENT!P58116</f>
        <v>0</v>
      </c>
      <c r="N2820" s="34">
        <f>[1]consoCURRENT!Q58116</f>
        <v>0</v>
      </c>
      <c r="O2820" s="34">
        <f>[1]consoCURRENT!R58116</f>
        <v>0</v>
      </c>
      <c r="P2820" s="34">
        <f>[1]consoCURRENT!S58116</f>
        <v>0</v>
      </c>
      <c r="Q2820" s="34">
        <f>[1]consoCURRENT!T58116</f>
        <v>0</v>
      </c>
      <c r="R2820" s="34">
        <f>[1]consoCURRENT!U58116</f>
        <v>0</v>
      </c>
      <c r="S2820" s="34">
        <f>[1]consoCURRENT!V58116</f>
        <v>0</v>
      </c>
      <c r="T2820" s="34">
        <f>[1]consoCURRENT!W58116</f>
        <v>0</v>
      </c>
      <c r="U2820" s="34">
        <f>[1]consoCURRENT!X58116</f>
        <v>0</v>
      </c>
      <c r="V2820" s="34">
        <f>[1]consoCURRENT!Y58116</f>
        <v>0</v>
      </c>
      <c r="W2820" s="34">
        <f>[1]consoCURRENT!Z58116</f>
        <v>0</v>
      </c>
      <c r="X2820" s="34">
        <f>[1]consoCURRENT!AA58116</f>
        <v>0</v>
      </c>
      <c r="Y2820" s="34">
        <f>[1]consoCURRENT!AB58116</f>
        <v>0</v>
      </c>
      <c r="Z2820" s="34">
        <f>SUM(M2820:Y2820)</f>
        <v>0</v>
      </c>
      <c r="AA2820" s="34">
        <f>D2820-Z2820</f>
        <v>0</v>
      </c>
      <c r="AB2820" s="41" t="e">
        <f t="shared" si="643"/>
        <v>#DIV/0!</v>
      </c>
      <c r="AC2820" s="35"/>
      <c r="AE2820" s="37"/>
    </row>
    <row r="2821" spans="1:31" s="36" customFormat="1" ht="18" hidden="1" customHeight="1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>SUM(M2821:Y2821)</f>
        <v>0</v>
      </c>
      <c r="AA2821" s="34">
        <f>D2821-Z2821</f>
        <v>0</v>
      </c>
      <c r="AB2821" s="41" t="e">
        <f t="shared" si="643"/>
        <v>#DIV/0!</v>
      </c>
      <c r="AC2821" s="35"/>
      <c r="AE2821" s="37"/>
    </row>
    <row r="2822" spans="1:31" s="36" customFormat="1" ht="18" hidden="1" customHeight="1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>SUM(M2822:Y2822)</f>
        <v>0</v>
      </c>
      <c r="AA2822" s="34">
        <f>D2822-Z2822</f>
        <v>0</v>
      </c>
      <c r="AB2822" s="60" t="e">
        <f t="shared" si="643"/>
        <v>#DIV/0!</v>
      </c>
      <c r="AC2822" s="35"/>
      <c r="AE2822" s="37"/>
    </row>
    <row r="2823" spans="1:31" s="36" customFormat="1" ht="18" hidden="1" customHeight="1">
      <c r="A2823" s="42" t="s">
        <v>38</v>
      </c>
      <c r="B2823" s="43">
        <f t="shared" ref="B2823:AA2823" si="644">SUM(B2819:B2822)</f>
        <v>0</v>
      </c>
      <c r="C2823" s="43">
        <f t="shared" si="644"/>
        <v>0</v>
      </c>
      <c r="D2823" s="43">
        <f t="shared" si="644"/>
        <v>0</v>
      </c>
      <c r="E2823" s="43">
        <f t="shared" si="644"/>
        <v>0</v>
      </c>
      <c r="F2823" s="43">
        <f t="shared" si="644"/>
        <v>0</v>
      </c>
      <c r="G2823" s="43">
        <f t="shared" si="644"/>
        <v>0</v>
      </c>
      <c r="H2823" s="43">
        <f t="shared" si="644"/>
        <v>0</v>
      </c>
      <c r="I2823" s="43">
        <f t="shared" si="644"/>
        <v>0</v>
      </c>
      <c r="J2823" s="43">
        <f t="shared" si="644"/>
        <v>0</v>
      </c>
      <c r="K2823" s="43">
        <f t="shared" si="644"/>
        <v>0</v>
      </c>
      <c r="L2823" s="43">
        <f t="shared" si="644"/>
        <v>0</v>
      </c>
      <c r="M2823" s="43">
        <f t="shared" si="644"/>
        <v>0</v>
      </c>
      <c r="N2823" s="43">
        <f t="shared" si="644"/>
        <v>0</v>
      </c>
      <c r="O2823" s="43">
        <f t="shared" si="644"/>
        <v>0</v>
      </c>
      <c r="P2823" s="43">
        <f t="shared" si="644"/>
        <v>0</v>
      </c>
      <c r="Q2823" s="43">
        <f t="shared" si="644"/>
        <v>0</v>
      </c>
      <c r="R2823" s="43">
        <f t="shared" si="644"/>
        <v>0</v>
      </c>
      <c r="S2823" s="43">
        <f t="shared" si="644"/>
        <v>0</v>
      </c>
      <c r="T2823" s="43">
        <f t="shared" si="644"/>
        <v>0</v>
      </c>
      <c r="U2823" s="43">
        <f t="shared" si="644"/>
        <v>0</v>
      </c>
      <c r="V2823" s="43">
        <f t="shared" si="644"/>
        <v>0</v>
      </c>
      <c r="W2823" s="43">
        <f t="shared" si="644"/>
        <v>0</v>
      </c>
      <c r="X2823" s="43">
        <f t="shared" si="644"/>
        <v>0</v>
      </c>
      <c r="Y2823" s="43">
        <f t="shared" si="644"/>
        <v>0</v>
      </c>
      <c r="Z2823" s="43">
        <f t="shared" si="644"/>
        <v>0</v>
      </c>
      <c r="AA2823" s="43">
        <f t="shared" si="644"/>
        <v>0</v>
      </c>
      <c r="AB2823" s="44" t="e">
        <f t="shared" si="643"/>
        <v>#DIV/0!</v>
      </c>
      <c r="AC2823" s="35"/>
      <c r="AE2823" s="37"/>
    </row>
    <row r="2824" spans="1:31" s="36" customFormat="1" ht="18" hidden="1" customHeight="1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>SUM(M2824:Y2824)</f>
        <v>0</v>
      </c>
      <c r="AA2824" s="34">
        <f>D2824-Z2824</f>
        <v>0</v>
      </c>
      <c r="AB2824" s="41" t="e">
        <f t="shared" si="643"/>
        <v>#DIV/0!</v>
      </c>
      <c r="AC2824" s="35"/>
      <c r="AE2824" s="37"/>
    </row>
    <row r="2825" spans="1:31" s="36" customFormat="1" ht="18" hidden="1" customHeight="1">
      <c r="A2825" s="42" t="s">
        <v>40</v>
      </c>
      <c r="B2825" s="43">
        <f t="shared" ref="B2825:AA2825" si="645">B2824+B2823</f>
        <v>0</v>
      </c>
      <c r="C2825" s="43">
        <f t="shared" si="645"/>
        <v>0</v>
      </c>
      <c r="D2825" s="43">
        <f t="shared" si="645"/>
        <v>0</v>
      </c>
      <c r="E2825" s="43">
        <f t="shared" si="645"/>
        <v>0</v>
      </c>
      <c r="F2825" s="43">
        <f t="shared" si="645"/>
        <v>0</v>
      </c>
      <c r="G2825" s="43">
        <f t="shared" si="645"/>
        <v>0</v>
      </c>
      <c r="H2825" s="43">
        <f t="shared" si="645"/>
        <v>0</v>
      </c>
      <c r="I2825" s="43">
        <f t="shared" si="645"/>
        <v>0</v>
      </c>
      <c r="J2825" s="43">
        <f t="shared" si="645"/>
        <v>0</v>
      </c>
      <c r="K2825" s="43">
        <f t="shared" si="645"/>
        <v>0</v>
      </c>
      <c r="L2825" s="43">
        <f t="shared" si="645"/>
        <v>0</v>
      </c>
      <c r="M2825" s="43">
        <f t="shared" si="645"/>
        <v>0</v>
      </c>
      <c r="N2825" s="43">
        <f t="shared" si="645"/>
        <v>0</v>
      </c>
      <c r="O2825" s="43">
        <f t="shared" si="645"/>
        <v>0</v>
      </c>
      <c r="P2825" s="43">
        <f t="shared" si="645"/>
        <v>0</v>
      </c>
      <c r="Q2825" s="43">
        <f t="shared" si="645"/>
        <v>0</v>
      </c>
      <c r="R2825" s="43">
        <f t="shared" si="645"/>
        <v>0</v>
      </c>
      <c r="S2825" s="43">
        <f t="shared" si="645"/>
        <v>0</v>
      </c>
      <c r="T2825" s="43">
        <f t="shared" si="645"/>
        <v>0</v>
      </c>
      <c r="U2825" s="43">
        <f t="shared" si="645"/>
        <v>0</v>
      </c>
      <c r="V2825" s="43">
        <f t="shared" si="645"/>
        <v>0</v>
      </c>
      <c r="W2825" s="43">
        <f t="shared" si="645"/>
        <v>0</v>
      </c>
      <c r="X2825" s="43">
        <f t="shared" si="645"/>
        <v>0</v>
      </c>
      <c r="Y2825" s="43">
        <f t="shared" si="645"/>
        <v>0</v>
      </c>
      <c r="Z2825" s="43">
        <f t="shared" si="645"/>
        <v>0</v>
      </c>
      <c r="AA2825" s="43">
        <f t="shared" si="645"/>
        <v>0</v>
      </c>
      <c r="AB2825" s="44" t="e">
        <f t="shared" si="643"/>
        <v>#DIV/0!</v>
      </c>
      <c r="AC2825" s="46"/>
      <c r="AE2825" s="37"/>
    </row>
    <row r="2826" spans="1:31" s="36" customFormat="1" ht="15" hidden="1" customHeight="1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>
      <c r="A2827" s="50" t="s">
        <v>166</v>
      </c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>
      <c r="A2828" s="94" t="s">
        <v>167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>
      <c r="A2829" s="40" t="s">
        <v>34</v>
      </c>
      <c r="B2829" s="34"/>
      <c r="C2829" s="34"/>
      <c r="D2829" s="34">
        <f>[1]consoCURRENT!G58216</f>
        <v>0</v>
      </c>
      <c r="E2829" s="34">
        <f>[1]consoCURRENT!H58216</f>
        <v>0</v>
      </c>
      <c r="F2829" s="34">
        <f>[1]consoCURRENT!I58216</f>
        <v>0</v>
      </c>
      <c r="G2829" s="34">
        <f>[1]consoCURRENT!J58216</f>
        <v>0</v>
      </c>
      <c r="H2829" s="34">
        <f>[1]consoCURRENT!K58216</f>
        <v>0</v>
      </c>
      <c r="I2829" s="34">
        <f>[1]consoCURRENT!L58216</f>
        <v>0</v>
      </c>
      <c r="J2829" s="34">
        <f>[1]consoCURRENT!M58216</f>
        <v>0</v>
      </c>
      <c r="K2829" s="34">
        <f>[1]consoCURRENT!N58216</f>
        <v>0</v>
      </c>
      <c r="L2829" s="34">
        <f>[1]consoCURRENT!O58216</f>
        <v>0</v>
      </c>
      <c r="M2829" s="34">
        <f>[1]consoCURRENT!P58216</f>
        <v>0</v>
      </c>
      <c r="N2829" s="34">
        <f>[1]consoCURRENT!Q58216</f>
        <v>0</v>
      </c>
      <c r="O2829" s="34">
        <f>[1]consoCURRENT!R58216</f>
        <v>0</v>
      </c>
      <c r="P2829" s="34">
        <f>[1]consoCURRENT!S58216</f>
        <v>0</v>
      </c>
      <c r="Q2829" s="34">
        <f>[1]consoCURRENT!T58216</f>
        <v>0</v>
      </c>
      <c r="R2829" s="34">
        <f>[1]consoCURRENT!U58216</f>
        <v>0</v>
      </c>
      <c r="S2829" s="34">
        <f>[1]consoCURRENT!V58216</f>
        <v>0</v>
      </c>
      <c r="T2829" s="34">
        <f>[1]consoCURRENT!W58216</f>
        <v>0</v>
      </c>
      <c r="U2829" s="34">
        <f>[1]consoCURRENT!X58216</f>
        <v>0</v>
      </c>
      <c r="V2829" s="34">
        <f>[1]consoCURRENT!Y58216</f>
        <v>0</v>
      </c>
      <c r="W2829" s="34">
        <f>[1]consoCURRENT!Z58216</f>
        <v>0</v>
      </c>
      <c r="X2829" s="34">
        <f>[1]consoCURRENT!AA58216</f>
        <v>0</v>
      </c>
      <c r="Y2829" s="34">
        <f>[1]consoCURRENT!AB58216</f>
        <v>0</v>
      </c>
      <c r="Z2829" s="34">
        <f>SUM(M2829:Y2829)</f>
        <v>0</v>
      </c>
      <c r="AA2829" s="34">
        <f>D2829-Z2829</f>
        <v>0</v>
      </c>
      <c r="AB2829" s="41" t="e">
        <f t="shared" ref="AB2829:AB2835" si="646">Z2829/D2829</f>
        <v>#DIV/0!</v>
      </c>
      <c r="AC2829" s="35"/>
      <c r="AE2829" s="37"/>
    </row>
    <row r="2830" spans="1:31" s="36" customFormat="1" ht="18" hidden="1" customHeight="1">
      <c r="A2830" s="40" t="s">
        <v>35</v>
      </c>
      <c r="B2830" s="34"/>
      <c r="C2830" s="34"/>
      <c r="D2830" s="34">
        <f>[1]consoCURRENT!G58329</f>
        <v>0</v>
      </c>
      <c r="E2830" s="34">
        <f>[1]consoCURRENT!H58329</f>
        <v>0</v>
      </c>
      <c r="F2830" s="34">
        <f>[1]consoCURRENT!I58329</f>
        <v>0</v>
      </c>
      <c r="G2830" s="34">
        <f>[1]consoCURRENT!J58329</f>
        <v>0</v>
      </c>
      <c r="H2830" s="34">
        <f>[1]consoCURRENT!K58329</f>
        <v>0</v>
      </c>
      <c r="I2830" s="34">
        <f>[1]consoCURRENT!L58329</f>
        <v>0</v>
      </c>
      <c r="J2830" s="34">
        <f>[1]consoCURRENT!M58329</f>
        <v>0</v>
      </c>
      <c r="K2830" s="34">
        <f>[1]consoCURRENT!N58329</f>
        <v>0</v>
      </c>
      <c r="L2830" s="34">
        <f>[1]consoCURRENT!O58329</f>
        <v>0</v>
      </c>
      <c r="M2830" s="34">
        <f>[1]consoCURRENT!P58329</f>
        <v>0</v>
      </c>
      <c r="N2830" s="34">
        <f>[1]consoCURRENT!Q58329</f>
        <v>0</v>
      </c>
      <c r="O2830" s="34">
        <f>[1]consoCURRENT!R58329</f>
        <v>0</v>
      </c>
      <c r="P2830" s="34">
        <f>[1]consoCURRENT!S58329</f>
        <v>0</v>
      </c>
      <c r="Q2830" s="34">
        <f>[1]consoCURRENT!T58329</f>
        <v>0</v>
      </c>
      <c r="R2830" s="34">
        <f>[1]consoCURRENT!U58329</f>
        <v>0</v>
      </c>
      <c r="S2830" s="34">
        <f>[1]consoCURRENT!V58329</f>
        <v>0</v>
      </c>
      <c r="T2830" s="34">
        <f>[1]consoCURRENT!W58329</f>
        <v>0</v>
      </c>
      <c r="U2830" s="34">
        <f>[1]consoCURRENT!X58329</f>
        <v>0</v>
      </c>
      <c r="V2830" s="34">
        <f>[1]consoCURRENT!Y58329</f>
        <v>0</v>
      </c>
      <c r="W2830" s="34">
        <f>[1]consoCURRENT!Z58329</f>
        <v>0</v>
      </c>
      <c r="X2830" s="34">
        <f>[1]consoCURRENT!AA58329</f>
        <v>0</v>
      </c>
      <c r="Y2830" s="34">
        <f>[1]consoCURRENT!AB58329</f>
        <v>0</v>
      </c>
      <c r="Z2830" s="34">
        <f>SUM(M2830:Y2830)</f>
        <v>0</v>
      </c>
      <c r="AA2830" s="34">
        <f>D2830-Z2830</f>
        <v>0</v>
      </c>
      <c r="AB2830" s="41" t="e">
        <f t="shared" si="646"/>
        <v>#DIV/0!</v>
      </c>
      <c r="AC2830" s="35"/>
      <c r="AE2830" s="37"/>
    </row>
    <row r="2831" spans="1:31" s="36" customFormat="1" ht="18" hidden="1" customHeight="1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>SUM(M2831:Y2831)</f>
        <v>0</v>
      </c>
      <c r="AA2831" s="34">
        <f>D2831-Z2831</f>
        <v>0</v>
      </c>
      <c r="AB2831" s="41" t="e">
        <f t="shared" si="646"/>
        <v>#DIV/0!</v>
      </c>
      <c r="AC2831" s="35"/>
      <c r="AE2831" s="37"/>
    </row>
    <row r="2832" spans="1:31" s="36" customFormat="1" ht="18" hidden="1" customHeight="1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>SUM(M2832:Y2832)</f>
        <v>0</v>
      </c>
      <c r="AA2832" s="34">
        <f>D2832-Z2832</f>
        <v>0</v>
      </c>
      <c r="AB2832" s="41" t="e">
        <f t="shared" si="646"/>
        <v>#DIV/0!</v>
      </c>
      <c r="AC2832" s="35"/>
      <c r="AE2832" s="37"/>
    </row>
    <row r="2833" spans="1:31" s="36" customFormat="1" ht="18" hidden="1" customHeight="1">
      <c r="A2833" s="42" t="s">
        <v>38</v>
      </c>
      <c r="B2833" s="43">
        <f t="shared" ref="B2833:AA2833" si="647">SUM(B2829:B2832)</f>
        <v>0</v>
      </c>
      <c r="C2833" s="43">
        <f t="shared" si="647"/>
        <v>0</v>
      </c>
      <c r="D2833" s="43">
        <f t="shared" si="647"/>
        <v>0</v>
      </c>
      <c r="E2833" s="43">
        <f t="shared" si="647"/>
        <v>0</v>
      </c>
      <c r="F2833" s="43">
        <f t="shared" si="647"/>
        <v>0</v>
      </c>
      <c r="G2833" s="43">
        <f t="shared" si="647"/>
        <v>0</v>
      </c>
      <c r="H2833" s="43">
        <f t="shared" si="647"/>
        <v>0</v>
      </c>
      <c r="I2833" s="43">
        <f t="shared" si="647"/>
        <v>0</v>
      </c>
      <c r="J2833" s="43">
        <f t="shared" si="647"/>
        <v>0</v>
      </c>
      <c r="K2833" s="43">
        <f t="shared" si="647"/>
        <v>0</v>
      </c>
      <c r="L2833" s="43">
        <f t="shared" si="647"/>
        <v>0</v>
      </c>
      <c r="M2833" s="43">
        <f t="shared" si="647"/>
        <v>0</v>
      </c>
      <c r="N2833" s="43">
        <f t="shared" si="647"/>
        <v>0</v>
      </c>
      <c r="O2833" s="43">
        <f t="shared" si="647"/>
        <v>0</v>
      </c>
      <c r="P2833" s="43">
        <f t="shared" si="647"/>
        <v>0</v>
      </c>
      <c r="Q2833" s="43">
        <f t="shared" si="647"/>
        <v>0</v>
      </c>
      <c r="R2833" s="43">
        <f t="shared" si="647"/>
        <v>0</v>
      </c>
      <c r="S2833" s="43">
        <f t="shared" si="647"/>
        <v>0</v>
      </c>
      <c r="T2833" s="43">
        <f t="shared" si="647"/>
        <v>0</v>
      </c>
      <c r="U2833" s="43">
        <f t="shared" si="647"/>
        <v>0</v>
      </c>
      <c r="V2833" s="43">
        <f t="shared" si="647"/>
        <v>0</v>
      </c>
      <c r="W2833" s="43">
        <f t="shared" si="647"/>
        <v>0</v>
      </c>
      <c r="X2833" s="43">
        <f t="shared" si="647"/>
        <v>0</v>
      </c>
      <c r="Y2833" s="43">
        <f t="shared" si="647"/>
        <v>0</v>
      </c>
      <c r="Z2833" s="43">
        <f t="shared" si="647"/>
        <v>0</v>
      </c>
      <c r="AA2833" s="43">
        <f t="shared" si="647"/>
        <v>0</v>
      </c>
      <c r="AB2833" s="44" t="e">
        <f t="shared" si="646"/>
        <v>#DIV/0!</v>
      </c>
      <c r="AC2833" s="35"/>
      <c r="AE2833" s="37"/>
    </row>
    <row r="2834" spans="1:31" s="36" customFormat="1" ht="18" hidden="1" customHeight="1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>SUM(M2834:Y2834)</f>
        <v>0</v>
      </c>
      <c r="AA2834" s="34">
        <f>D2834-Z2834</f>
        <v>0</v>
      </c>
      <c r="AB2834" s="41" t="e">
        <f t="shared" si="646"/>
        <v>#DIV/0!</v>
      </c>
      <c r="AC2834" s="35"/>
      <c r="AE2834" s="37"/>
    </row>
    <row r="2835" spans="1:31" s="36" customFormat="1" ht="18" hidden="1" customHeight="1">
      <c r="A2835" s="42" t="s">
        <v>40</v>
      </c>
      <c r="B2835" s="43">
        <f t="shared" ref="B2835:AA2835" si="648">B2834+B2833</f>
        <v>0</v>
      </c>
      <c r="C2835" s="43">
        <f t="shared" si="648"/>
        <v>0</v>
      </c>
      <c r="D2835" s="43">
        <f t="shared" si="648"/>
        <v>0</v>
      </c>
      <c r="E2835" s="43">
        <f t="shared" si="648"/>
        <v>0</v>
      </c>
      <c r="F2835" s="43">
        <f t="shared" si="648"/>
        <v>0</v>
      </c>
      <c r="G2835" s="43">
        <f t="shared" si="648"/>
        <v>0</v>
      </c>
      <c r="H2835" s="43">
        <f t="shared" si="648"/>
        <v>0</v>
      </c>
      <c r="I2835" s="43">
        <f t="shared" si="648"/>
        <v>0</v>
      </c>
      <c r="J2835" s="43">
        <f t="shared" si="648"/>
        <v>0</v>
      </c>
      <c r="K2835" s="43">
        <f t="shared" si="648"/>
        <v>0</v>
      </c>
      <c r="L2835" s="43">
        <f t="shared" si="648"/>
        <v>0</v>
      </c>
      <c r="M2835" s="43">
        <f t="shared" si="648"/>
        <v>0</v>
      </c>
      <c r="N2835" s="43">
        <f t="shared" si="648"/>
        <v>0</v>
      </c>
      <c r="O2835" s="43">
        <f t="shared" si="648"/>
        <v>0</v>
      </c>
      <c r="P2835" s="43">
        <f t="shared" si="648"/>
        <v>0</v>
      </c>
      <c r="Q2835" s="43">
        <f t="shared" si="648"/>
        <v>0</v>
      </c>
      <c r="R2835" s="43">
        <f t="shared" si="648"/>
        <v>0</v>
      </c>
      <c r="S2835" s="43">
        <f t="shared" si="648"/>
        <v>0</v>
      </c>
      <c r="T2835" s="43">
        <f t="shared" si="648"/>
        <v>0</v>
      </c>
      <c r="U2835" s="43">
        <f t="shared" si="648"/>
        <v>0</v>
      </c>
      <c r="V2835" s="43">
        <f t="shared" si="648"/>
        <v>0</v>
      </c>
      <c r="W2835" s="43">
        <f t="shared" si="648"/>
        <v>0</v>
      </c>
      <c r="X2835" s="43">
        <f t="shared" si="648"/>
        <v>0</v>
      </c>
      <c r="Y2835" s="43">
        <f t="shared" si="648"/>
        <v>0</v>
      </c>
      <c r="Z2835" s="43">
        <f t="shared" si="648"/>
        <v>0</v>
      </c>
      <c r="AA2835" s="43">
        <f t="shared" si="648"/>
        <v>0</v>
      </c>
      <c r="AB2835" s="44" t="e">
        <f t="shared" si="646"/>
        <v>#DIV/0!</v>
      </c>
      <c r="AC2835" s="46"/>
      <c r="AE2835" s="37"/>
    </row>
    <row r="2836" spans="1:31" s="36" customFormat="1" ht="15" hidden="1" customHeight="1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>
      <c r="A2838" s="50" t="s">
        <v>139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649">Z2839/D2839</f>
        <v>#DIV/0!</v>
      </c>
      <c r="AC2839" s="35"/>
      <c r="AE2839" s="37"/>
    </row>
    <row r="2840" spans="1:31" s="36" customFormat="1" ht="18" hidden="1" customHeight="1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>SUM(M2840:Y2840)</f>
        <v>0</v>
      </c>
      <c r="AA2840" s="34">
        <f>D2840-Z2840</f>
        <v>0</v>
      </c>
      <c r="AB2840" s="41" t="e">
        <f t="shared" si="649"/>
        <v>#DIV/0!</v>
      </c>
      <c r="AC2840" s="35"/>
      <c r="AE2840" s="37"/>
    </row>
    <row r="2841" spans="1:31" s="36" customFormat="1" ht="18" hidden="1" customHeight="1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>SUM(M2841:Y2841)</f>
        <v>0</v>
      </c>
      <c r="AA2841" s="34">
        <f>D2841-Z2841</f>
        <v>0</v>
      </c>
      <c r="AB2841" s="41" t="e">
        <f t="shared" si="649"/>
        <v>#DIV/0!</v>
      </c>
      <c r="AC2841" s="35"/>
      <c r="AE2841" s="37"/>
    </row>
    <row r="2842" spans="1:31" s="36" customFormat="1" ht="18" hidden="1" customHeight="1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>SUM(M2842:Y2842)</f>
        <v>0</v>
      </c>
      <c r="AA2842" s="34">
        <f>D2842-Z2842</f>
        <v>0</v>
      </c>
      <c r="AB2842" s="41" t="e">
        <f t="shared" si="649"/>
        <v>#DIV/0!</v>
      </c>
      <c r="AC2842" s="35"/>
      <c r="AE2842" s="37"/>
    </row>
    <row r="2843" spans="1:31" s="36" customFormat="1" ht="18" hidden="1" customHeight="1">
      <c r="A2843" s="42" t="s">
        <v>38</v>
      </c>
      <c r="B2843" s="43">
        <f t="shared" ref="B2843:AA2843" si="650">SUM(B2839:B2842)</f>
        <v>0</v>
      </c>
      <c r="C2843" s="43">
        <f t="shared" si="650"/>
        <v>0</v>
      </c>
      <c r="D2843" s="43">
        <f t="shared" si="650"/>
        <v>0</v>
      </c>
      <c r="E2843" s="43">
        <f t="shared" si="650"/>
        <v>0</v>
      </c>
      <c r="F2843" s="43">
        <f t="shared" si="650"/>
        <v>0</v>
      </c>
      <c r="G2843" s="43">
        <f t="shared" si="650"/>
        <v>0</v>
      </c>
      <c r="H2843" s="43">
        <f t="shared" si="650"/>
        <v>0</v>
      </c>
      <c r="I2843" s="43">
        <f t="shared" si="650"/>
        <v>0</v>
      </c>
      <c r="J2843" s="43">
        <f t="shared" si="650"/>
        <v>0</v>
      </c>
      <c r="K2843" s="43">
        <f t="shared" si="650"/>
        <v>0</v>
      </c>
      <c r="L2843" s="43">
        <f t="shared" si="650"/>
        <v>0</v>
      </c>
      <c r="M2843" s="43">
        <f t="shared" si="650"/>
        <v>0</v>
      </c>
      <c r="N2843" s="43">
        <f t="shared" si="650"/>
        <v>0</v>
      </c>
      <c r="O2843" s="43">
        <f t="shared" si="650"/>
        <v>0</v>
      </c>
      <c r="P2843" s="43">
        <f t="shared" si="650"/>
        <v>0</v>
      </c>
      <c r="Q2843" s="43">
        <f t="shared" si="650"/>
        <v>0</v>
      </c>
      <c r="R2843" s="43">
        <f t="shared" si="650"/>
        <v>0</v>
      </c>
      <c r="S2843" s="43">
        <f t="shared" si="650"/>
        <v>0</v>
      </c>
      <c r="T2843" s="43">
        <f t="shared" si="650"/>
        <v>0</v>
      </c>
      <c r="U2843" s="43">
        <f t="shared" si="650"/>
        <v>0</v>
      </c>
      <c r="V2843" s="43">
        <f t="shared" si="650"/>
        <v>0</v>
      </c>
      <c r="W2843" s="43">
        <f t="shared" si="650"/>
        <v>0</v>
      </c>
      <c r="X2843" s="43">
        <f t="shared" si="650"/>
        <v>0</v>
      </c>
      <c r="Y2843" s="43">
        <f t="shared" si="650"/>
        <v>0</v>
      </c>
      <c r="Z2843" s="43">
        <f t="shared" si="650"/>
        <v>0</v>
      </c>
      <c r="AA2843" s="43">
        <f t="shared" si="650"/>
        <v>0</v>
      </c>
      <c r="AB2843" s="44" t="e">
        <f t="shared" si="649"/>
        <v>#DIV/0!</v>
      </c>
      <c r="AC2843" s="35"/>
      <c r="AE2843" s="37"/>
    </row>
    <row r="2844" spans="1:31" s="36" customFormat="1" ht="18" hidden="1" customHeight="1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>SUM(M2844:Y2844)</f>
        <v>0</v>
      </c>
      <c r="AA2844" s="34">
        <f>D2844-Z2844</f>
        <v>0</v>
      </c>
      <c r="AB2844" s="41" t="e">
        <f t="shared" si="649"/>
        <v>#DIV/0!</v>
      </c>
      <c r="AC2844" s="35"/>
      <c r="AE2844" s="37"/>
    </row>
    <row r="2845" spans="1:31" s="36" customFormat="1" ht="18" hidden="1" customHeight="1">
      <c r="A2845" s="42" t="s">
        <v>40</v>
      </c>
      <c r="B2845" s="43">
        <f t="shared" ref="B2845:AA2845" si="651">B2844+B2843</f>
        <v>0</v>
      </c>
      <c r="C2845" s="43">
        <f t="shared" si="651"/>
        <v>0</v>
      </c>
      <c r="D2845" s="43">
        <f t="shared" si="651"/>
        <v>0</v>
      </c>
      <c r="E2845" s="43">
        <f t="shared" si="651"/>
        <v>0</v>
      </c>
      <c r="F2845" s="43">
        <f t="shared" si="651"/>
        <v>0</v>
      </c>
      <c r="G2845" s="43">
        <f t="shared" si="651"/>
        <v>0</v>
      </c>
      <c r="H2845" s="43">
        <f t="shared" si="651"/>
        <v>0</v>
      </c>
      <c r="I2845" s="43">
        <f t="shared" si="651"/>
        <v>0</v>
      </c>
      <c r="J2845" s="43">
        <f t="shared" si="651"/>
        <v>0</v>
      </c>
      <c r="K2845" s="43">
        <f t="shared" si="651"/>
        <v>0</v>
      </c>
      <c r="L2845" s="43">
        <f t="shared" si="651"/>
        <v>0</v>
      </c>
      <c r="M2845" s="43">
        <f t="shared" si="651"/>
        <v>0</v>
      </c>
      <c r="N2845" s="43">
        <f t="shared" si="651"/>
        <v>0</v>
      </c>
      <c r="O2845" s="43">
        <f t="shared" si="651"/>
        <v>0</v>
      </c>
      <c r="P2845" s="43">
        <f t="shared" si="651"/>
        <v>0</v>
      </c>
      <c r="Q2845" s="43">
        <f t="shared" si="651"/>
        <v>0</v>
      </c>
      <c r="R2845" s="43">
        <f t="shared" si="651"/>
        <v>0</v>
      </c>
      <c r="S2845" s="43">
        <f t="shared" si="651"/>
        <v>0</v>
      </c>
      <c r="T2845" s="43">
        <f t="shared" si="651"/>
        <v>0</v>
      </c>
      <c r="U2845" s="43">
        <f t="shared" si="651"/>
        <v>0</v>
      </c>
      <c r="V2845" s="43">
        <f t="shared" si="651"/>
        <v>0</v>
      </c>
      <c r="W2845" s="43">
        <f t="shared" si="651"/>
        <v>0</v>
      </c>
      <c r="X2845" s="43">
        <f t="shared" si="651"/>
        <v>0</v>
      </c>
      <c r="Y2845" s="43">
        <f t="shared" si="651"/>
        <v>0</v>
      </c>
      <c r="Z2845" s="43">
        <f t="shared" si="651"/>
        <v>0</v>
      </c>
      <c r="AA2845" s="43">
        <f t="shared" si="651"/>
        <v>0</v>
      </c>
      <c r="AB2845" s="44" t="e">
        <f t="shared" si="649"/>
        <v>#DIV/0!</v>
      </c>
      <c r="AC2845" s="46"/>
      <c r="AE2845" s="37"/>
    </row>
    <row r="2846" spans="1:31" s="36" customFormat="1" ht="15" hidden="1" customHeight="1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>
      <c r="A2848" s="50" t="s">
        <v>139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652">Z2849/D2849</f>
        <v>#DIV/0!</v>
      </c>
      <c r="AC2849" s="35"/>
      <c r="AE2849" s="37"/>
    </row>
    <row r="2850" spans="1:31" s="36" customFormat="1" ht="18" hidden="1" customHeight="1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>SUM(M2850:Y2850)</f>
        <v>0</v>
      </c>
      <c r="AA2850" s="34">
        <f>D2850-Z2850</f>
        <v>0</v>
      </c>
      <c r="AB2850" s="41" t="e">
        <f t="shared" si="652"/>
        <v>#DIV/0!</v>
      </c>
      <c r="AC2850" s="35"/>
      <c r="AE2850" s="37"/>
    </row>
    <row r="2851" spans="1:31" s="36" customFormat="1" ht="18" hidden="1" customHeight="1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>SUM(M2851:Y2851)</f>
        <v>0</v>
      </c>
      <c r="AA2851" s="34">
        <f>D2851-Z2851</f>
        <v>0</v>
      </c>
      <c r="AB2851" s="41" t="e">
        <f t="shared" si="652"/>
        <v>#DIV/0!</v>
      </c>
      <c r="AC2851" s="35"/>
      <c r="AE2851" s="37"/>
    </row>
    <row r="2852" spans="1:31" s="36" customFormat="1" ht="18" hidden="1" customHeight="1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>SUM(M2852:Y2852)</f>
        <v>0</v>
      </c>
      <c r="AA2852" s="34">
        <f>D2852-Z2852</f>
        <v>0</v>
      </c>
      <c r="AB2852" s="41" t="e">
        <f t="shared" si="652"/>
        <v>#DIV/0!</v>
      </c>
      <c r="AC2852" s="35"/>
      <c r="AE2852" s="37"/>
    </row>
    <row r="2853" spans="1:31" s="36" customFormat="1" ht="18" hidden="1" customHeight="1">
      <c r="A2853" s="42" t="s">
        <v>38</v>
      </c>
      <c r="B2853" s="43">
        <f t="shared" ref="B2853:AA2853" si="653">SUM(B2849:B2852)</f>
        <v>0</v>
      </c>
      <c r="C2853" s="43">
        <f t="shared" si="653"/>
        <v>0</v>
      </c>
      <c r="D2853" s="43">
        <f t="shared" si="653"/>
        <v>0</v>
      </c>
      <c r="E2853" s="43">
        <f t="shared" si="653"/>
        <v>0</v>
      </c>
      <c r="F2853" s="43">
        <f t="shared" si="653"/>
        <v>0</v>
      </c>
      <c r="G2853" s="43">
        <f t="shared" si="653"/>
        <v>0</v>
      </c>
      <c r="H2853" s="43">
        <f t="shared" si="653"/>
        <v>0</v>
      </c>
      <c r="I2853" s="43">
        <f t="shared" si="653"/>
        <v>0</v>
      </c>
      <c r="J2853" s="43">
        <f t="shared" si="653"/>
        <v>0</v>
      </c>
      <c r="K2853" s="43">
        <f t="shared" si="653"/>
        <v>0</v>
      </c>
      <c r="L2853" s="43">
        <f t="shared" si="653"/>
        <v>0</v>
      </c>
      <c r="M2853" s="43">
        <f t="shared" si="653"/>
        <v>0</v>
      </c>
      <c r="N2853" s="43">
        <f t="shared" si="653"/>
        <v>0</v>
      </c>
      <c r="O2853" s="43">
        <f t="shared" si="653"/>
        <v>0</v>
      </c>
      <c r="P2853" s="43">
        <f t="shared" si="653"/>
        <v>0</v>
      </c>
      <c r="Q2853" s="43">
        <f t="shared" si="653"/>
        <v>0</v>
      </c>
      <c r="R2853" s="43">
        <f t="shared" si="653"/>
        <v>0</v>
      </c>
      <c r="S2853" s="43">
        <f t="shared" si="653"/>
        <v>0</v>
      </c>
      <c r="T2853" s="43">
        <f t="shared" si="653"/>
        <v>0</v>
      </c>
      <c r="U2853" s="43">
        <f t="shared" si="653"/>
        <v>0</v>
      </c>
      <c r="V2853" s="43">
        <f t="shared" si="653"/>
        <v>0</v>
      </c>
      <c r="W2853" s="43">
        <f t="shared" si="653"/>
        <v>0</v>
      </c>
      <c r="X2853" s="43">
        <f t="shared" si="653"/>
        <v>0</v>
      </c>
      <c r="Y2853" s="43">
        <f t="shared" si="653"/>
        <v>0</v>
      </c>
      <c r="Z2853" s="43">
        <f t="shared" si="653"/>
        <v>0</v>
      </c>
      <c r="AA2853" s="43">
        <f t="shared" si="653"/>
        <v>0</v>
      </c>
      <c r="AB2853" s="44" t="e">
        <f t="shared" si="652"/>
        <v>#DIV/0!</v>
      </c>
      <c r="AC2853" s="35"/>
      <c r="AE2853" s="37"/>
    </row>
    <row r="2854" spans="1:31" s="36" customFormat="1" ht="18" hidden="1" customHeight="1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>SUM(M2854:Y2854)</f>
        <v>0</v>
      </c>
      <c r="AA2854" s="34">
        <f>D2854-Z2854</f>
        <v>0</v>
      </c>
      <c r="AB2854" s="41" t="e">
        <f t="shared" si="652"/>
        <v>#DIV/0!</v>
      </c>
      <c r="AC2854" s="35"/>
      <c r="AE2854" s="37"/>
    </row>
    <row r="2855" spans="1:31" s="36" customFormat="1" ht="18" hidden="1" customHeight="1">
      <c r="A2855" s="42" t="s">
        <v>40</v>
      </c>
      <c r="B2855" s="43">
        <f t="shared" ref="B2855:AA2855" si="654">B2854+B2853</f>
        <v>0</v>
      </c>
      <c r="C2855" s="43">
        <f t="shared" si="654"/>
        <v>0</v>
      </c>
      <c r="D2855" s="43">
        <f t="shared" si="654"/>
        <v>0</v>
      </c>
      <c r="E2855" s="43">
        <f t="shared" si="654"/>
        <v>0</v>
      </c>
      <c r="F2855" s="43">
        <f t="shared" si="654"/>
        <v>0</v>
      </c>
      <c r="G2855" s="43">
        <f t="shared" si="654"/>
        <v>0</v>
      </c>
      <c r="H2855" s="43">
        <f t="shared" si="654"/>
        <v>0</v>
      </c>
      <c r="I2855" s="43">
        <f t="shared" si="654"/>
        <v>0</v>
      </c>
      <c r="J2855" s="43">
        <f t="shared" si="654"/>
        <v>0</v>
      </c>
      <c r="K2855" s="43">
        <f t="shared" si="654"/>
        <v>0</v>
      </c>
      <c r="L2855" s="43">
        <f t="shared" si="654"/>
        <v>0</v>
      </c>
      <c r="M2855" s="43">
        <f t="shared" si="654"/>
        <v>0</v>
      </c>
      <c r="N2855" s="43">
        <f t="shared" si="654"/>
        <v>0</v>
      </c>
      <c r="O2855" s="43">
        <f t="shared" si="654"/>
        <v>0</v>
      </c>
      <c r="P2855" s="43">
        <f t="shared" si="654"/>
        <v>0</v>
      </c>
      <c r="Q2855" s="43">
        <f t="shared" si="654"/>
        <v>0</v>
      </c>
      <c r="R2855" s="43">
        <f t="shared" si="654"/>
        <v>0</v>
      </c>
      <c r="S2855" s="43">
        <f t="shared" si="654"/>
        <v>0</v>
      </c>
      <c r="T2855" s="43">
        <f t="shared" si="654"/>
        <v>0</v>
      </c>
      <c r="U2855" s="43">
        <f t="shared" si="654"/>
        <v>0</v>
      </c>
      <c r="V2855" s="43">
        <f t="shared" si="654"/>
        <v>0</v>
      </c>
      <c r="W2855" s="43">
        <f t="shared" si="654"/>
        <v>0</v>
      </c>
      <c r="X2855" s="43">
        <f t="shared" si="654"/>
        <v>0</v>
      </c>
      <c r="Y2855" s="43">
        <f t="shared" si="654"/>
        <v>0</v>
      </c>
      <c r="Z2855" s="43">
        <f t="shared" si="654"/>
        <v>0</v>
      </c>
      <c r="AA2855" s="43">
        <f t="shared" si="654"/>
        <v>0</v>
      </c>
      <c r="AB2855" s="44" t="e">
        <f t="shared" si="652"/>
        <v>#DIV/0!</v>
      </c>
      <c r="AC2855" s="46"/>
      <c r="AE2855" s="37"/>
    </row>
    <row r="2856" spans="1:31" s="36" customFormat="1" ht="15" hidden="1" customHeight="1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>
      <c r="A2858" s="50" t="s">
        <v>139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655">Z2859/D2859</f>
        <v>#DIV/0!</v>
      </c>
      <c r="AC2859" s="35"/>
      <c r="AE2859" s="37"/>
    </row>
    <row r="2860" spans="1:31" s="36" customFormat="1" ht="18" hidden="1" customHeight="1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>SUM(M2860:Y2860)</f>
        <v>0</v>
      </c>
      <c r="AA2860" s="34">
        <f>D2860-Z2860</f>
        <v>0</v>
      </c>
      <c r="AB2860" s="41" t="e">
        <f t="shared" si="655"/>
        <v>#DIV/0!</v>
      </c>
      <c r="AC2860" s="35"/>
      <c r="AE2860" s="37"/>
    </row>
    <row r="2861" spans="1:31" s="36" customFormat="1" ht="18" hidden="1" customHeight="1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>SUM(M2861:Y2861)</f>
        <v>0</v>
      </c>
      <c r="AA2861" s="34">
        <f>D2861-Z2861</f>
        <v>0</v>
      </c>
      <c r="AB2861" s="41" t="e">
        <f t="shared" si="655"/>
        <v>#DIV/0!</v>
      </c>
      <c r="AC2861" s="35"/>
      <c r="AE2861" s="37"/>
    </row>
    <row r="2862" spans="1:31" s="36" customFormat="1" ht="18" hidden="1" customHeight="1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>SUM(M2862:Y2862)</f>
        <v>0</v>
      </c>
      <c r="AA2862" s="34">
        <f>D2862-Z2862</f>
        <v>0</v>
      </c>
      <c r="AB2862" s="41" t="e">
        <f t="shared" si="655"/>
        <v>#DIV/0!</v>
      </c>
      <c r="AC2862" s="35"/>
      <c r="AE2862" s="37"/>
    </row>
    <row r="2863" spans="1:31" s="36" customFormat="1" ht="18" hidden="1" customHeight="1">
      <c r="A2863" s="42" t="s">
        <v>38</v>
      </c>
      <c r="B2863" s="43">
        <f t="shared" ref="B2863:AA2863" si="656">SUM(B2859:B2862)</f>
        <v>0</v>
      </c>
      <c r="C2863" s="43">
        <f t="shared" si="656"/>
        <v>0</v>
      </c>
      <c r="D2863" s="43">
        <f t="shared" si="656"/>
        <v>0</v>
      </c>
      <c r="E2863" s="43">
        <f t="shared" si="656"/>
        <v>0</v>
      </c>
      <c r="F2863" s="43">
        <f t="shared" si="656"/>
        <v>0</v>
      </c>
      <c r="G2863" s="43">
        <f t="shared" si="656"/>
        <v>0</v>
      </c>
      <c r="H2863" s="43">
        <f t="shared" si="656"/>
        <v>0</v>
      </c>
      <c r="I2863" s="43">
        <f t="shared" si="656"/>
        <v>0</v>
      </c>
      <c r="J2863" s="43">
        <f t="shared" si="656"/>
        <v>0</v>
      </c>
      <c r="K2863" s="43">
        <f t="shared" si="656"/>
        <v>0</v>
      </c>
      <c r="L2863" s="43">
        <f t="shared" si="656"/>
        <v>0</v>
      </c>
      <c r="M2863" s="43">
        <f t="shared" si="656"/>
        <v>0</v>
      </c>
      <c r="N2863" s="43">
        <f t="shared" si="656"/>
        <v>0</v>
      </c>
      <c r="O2863" s="43">
        <f t="shared" si="656"/>
        <v>0</v>
      </c>
      <c r="P2863" s="43">
        <f t="shared" si="656"/>
        <v>0</v>
      </c>
      <c r="Q2863" s="43">
        <f t="shared" si="656"/>
        <v>0</v>
      </c>
      <c r="R2863" s="43">
        <f t="shared" si="656"/>
        <v>0</v>
      </c>
      <c r="S2863" s="43">
        <f t="shared" si="656"/>
        <v>0</v>
      </c>
      <c r="T2863" s="43">
        <f t="shared" si="656"/>
        <v>0</v>
      </c>
      <c r="U2863" s="43">
        <f t="shared" si="656"/>
        <v>0</v>
      </c>
      <c r="V2863" s="43">
        <f t="shared" si="656"/>
        <v>0</v>
      </c>
      <c r="W2863" s="43">
        <f t="shared" si="656"/>
        <v>0</v>
      </c>
      <c r="X2863" s="43">
        <f t="shared" si="656"/>
        <v>0</v>
      </c>
      <c r="Y2863" s="43">
        <f t="shared" si="656"/>
        <v>0</v>
      </c>
      <c r="Z2863" s="43">
        <f t="shared" si="656"/>
        <v>0</v>
      </c>
      <c r="AA2863" s="43">
        <f t="shared" si="656"/>
        <v>0</v>
      </c>
      <c r="AB2863" s="44" t="e">
        <f t="shared" si="655"/>
        <v>#DIV/0!</v>
      </c>
      <c r="AC2863" s="35"/>
      <c r="AE2863" s="37"/>
    </row>
    <row r="2864" spans="1:31" s="36" customFormat="1" ht="18" hidden="1" customHeight="1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>SUM(M2864:Y2864)</f>
        <v>0</v>
      </c>
      <c r="AA2864" s="34">
        <f>D2864-Z2864</f>
        <v>0</v>
      </c>
      <c r="AB2864" s="41" t="e">
        <f t="shared" si="655"/>
        <v>#DIV/0!</v>
      </c>
      <c r="AC2864" s="35"/>
      <c r="AE2864" s="37"/>
    </row>
    <row r="2865" spans="1:31" s="36" customFormat="1" ht="18" hidden="1" customHeight="1">
      <c r="A2865" s="42" t="s">
        <v>40</v>
      </c>
      <c r="B2865" s="43">
        <f t="shared" ref="B2865:AA2865" si="657">B2864+B2863</f>
        <v>0</v>
      </c>
      <c r="C2865" s="43">
        <f t="shared" si="657"/>
        <v>0</v>
      </c>
      <c r="D2865" s="43">
        <f t="shared" si="657"/>
        <v>0</v>
      </c>
      <c r="E2865" s="43">
        <f t="shared" si="657"/>
        <v>0</v>
      </c>
      <c r="F2865" s="43">
        <f t="shared" si="657"/>
        <v>0</v>
      </c>
      <c r="G2865" s="43">
        <f t="shared" si="657"/>
        <v>0</v>
      </c>
      <c r="H2865" s="43">
        <f t="shared" si="657"/>
        <v>0</v>
      </c>
      <c r="I2865" s="43">
        <f t="shared" si="657"/>
        <v>0</v>
      </c>
      <c r="J2865" s="43">
        <f t="shared" si="657"/>
        <v>0</v>
      </c>
      <c r="K2865" s="43">
        <f t="shared" si="657"/>
        <v>0</v>
      </c>
      <c r="L2865" s="43">
        <f t="shared" si="657"/>
        <v>0</v>
      </c>
      <c r="M2865" s="43">
        <f t="shared" si="657"/>
        <v>0</v>
      </c>
      <c r="N2865" s="43">
        <f t="shared" si="657"/>
        <v>0</v>
      </c>
      <c r="O2865" s="43">
        <f t="shared" si="657"/>
        <v>0</v>
      </c>
      <c r="P2865" s="43">
        <f t="shared" si="657"/>
        <v>0</v>
      </c>
      <c r="Q2865" s="43">
        <f t="shared" si="657"/>
        <v>0</v>
      </c>
      <c r="R2865" s="43">
        <f t="shared" si="657"/>
        <v>0</v>
      </c>
      <c r="S2865" s="43">
        <f t="shared" si="657"/>
        <v>0</v>
      </c>
      <c r="T2865" s="43">
        <f t="shared" si="657"/>
        <v>0</v>
      </c>
      <c r="U2865" s="43">
        <f t="shared" si="657"/>
        <v>0</v>
      </c>
      <c r="V2865" s="43">
        <f t="shared" si="657"/>
        <v>0</v>
      </c>
      <c r="W2865" s="43">
        <f t="shared" si="657"/>
        <v>0</v>
      </c>
      <c r="X2865" s="43">
        <f t="shared" si="657"/>
        <v>0</v>
      </c>
      <c r="Y2865" s="43">
        <f t="shared" si="657"/>
        <v>0</v>
      </c>
      <c r="Z2865" s="43">
        <f t="shared" si="657"/>
        <v>0</v>
      </c>
      <c r="AA2865" s="43">
        <f t="shared" si="657"/>
        <v>0</v>
      </c>
      <c r="AB2865" s="44" t="e">
        <f t="shared" si="655"/>
        <v>#DIV/0!</v>
      </c>
      <c r="AC2865" s="46"/>
      <c r="AE2865" s="37"/>
    </row>
    <row r="2866" spans="1:31" s="36" customFormat="1" ht="15" hidden="1" customHeight="1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>
      <c r="A2868" s="50" t="s">
        <v>139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658">Z2869/D2869</f>
        <v>#DIV/0!</v>
      </c>
      <c r="AC2869" s="35"/>
      <c r="AE2869" s="37"/>
    </row>
    <row r="2870" spans="1:31" s="36" customFormat="1" ht="18" hidden="1" customHeight="1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>SUM(M2870:Y2870)</f>
        <v>0</v>
      </c>
      <c r="AA2870" s="34">
        <f>D2870-Z2870</f>
        <v>0</v>
      </c>
      <c r="AB2870" s="41" t="e">
        <f t="shared" si="658"/>
        <v>#DIV/0!</v>
      </c>
      <c r="AC2870" s="35"/>
      <c r="AE2870" s="37"/>
    </row>
    <row r="2871" spans="1:31" s="36" customFormat="1" ht="18" hidden="1" customHeight="1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>SUM(M2871:Y2871)</f>
        <v>0</v>
      </c>
      <c r="AA2871" s="34">
        <f>D2871-Z2871</f>
        <v>0</v>
      </c>
      <c r="AB2871" s="41" t="e">
        <f t="shared" si="658"/>
        <v>#DIV/0!</v>
      </c>
      <c r="AC2871" s="35"/>
      <c r="AE2871" s="37"/>
    </row>
    <row r="2872" spans="1:31" s="36" customFormat="1" ht="18" hidden="1" customHeight="1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>SUM(M2872:Y2872)</f>
        <v>0</v>
      </c>
      <c r="AA2872" s="34">
        <f>D2872-Z2872</f>
        <v>0</v>
      </c>
      <c r="AB2872" s="41" t="e">
        <f t="shared" si="658"/>
        <v>#DIV/0!</v>
      </c>
      <c r="AC2872" s="35"/>
      <c r="AE2872" s="37"/>
    </row>
    <row r="2873" spans="1:31" s="36" customFormat="1" ht="18" hidden="1" customHeight="1">
      <c r="A2873" s="42" t="s">
        <v>38</v>
      </c>
      <c r="B2873" s="43">
        <f t="shared" ref="B2873:AA2873" si="659">SUM(B2869:B2872)</f>
        <v>0</v>
      </c>
      <c r="C2873" s="43">
        <f t="shared" si="659"/>
        <v>0</v>
      </c>
      <c r="D2873" s="43">
        <f t="shared" si="659"/>
        <v>0</v>
      </c>
      <c r="E2873" s="43">
        <f t="shared" si="659"/>
        <v>0</v>
      </c>
      <c r="F2873" s="43">
        <f t="shared" si="659"/>
        <v>0</v>
      </c>
      <c r="G2873" s="43">
        <f t="shared" si="659"/>
        <v>0</v>
      </c>
      <c r="H2873" s="43">
        <f t="shared" si="659"/>
        <v>0</v>
      </c>
      <c r="I2873" s="43">
        <f t="shared" si="659"/>
        <v>0</v>
      </c>
      <c r="J2873" s="43">
        <f t="shared" si="659"/>
        <v>0</v>
      </c>
      <c r="K2873" s="43">
        <f t="shared" si="659"/>
        <v>0</v>
      </c>
      <c r="L2873" s="43">
        <f t="shared" si="659"/>
        <v>0</v>
      </c>
      <c r="M2873" s="43">
        <f t="shared" si="659"/>
        <v>0</v>
      </c>
      <c r="N2873" s="43">
        <f t="shared" si="659"/>
        <v>0</v>
      </c>
      <c r="O2873" s="43">
        <f t="shared" si="659"/>
        <v>0</v>
      </c>
      <c r="P2873" s="43">
        <f t="shared" si="659"/>
        <v>0</v>
      </c>
      <c r="Q2873" s="43">
        <f t="shared" si="659"/>
        <v>0</v>
      </c>
      <c r="R2873" s="43">
        <f t="shared" si="659"/>
        <v>0</v>
      </c>
      <c r="S2873" s="43">
        <f t="shared" si="659"/>
        <v>0</v>
      </c>
      <c r="T2873" s="43">
        <f t="shared" si="659"/>
        <v>0</v>
      </c>
      <c r="U2873" s="43">
        <f t="shared" si="659"/>
        <v>0</v>
      </c>
      <c r="V2873" s="43">
        <f t="shared" si="659"/>
        <v>0</v>
      </c>
      <c r="W2873" s="43">
        <f t="shared" si="659"/>
        <v>0</v>
      </c>
      <c r="X2873" s="43">
        <f t="shared" si="659"/>
        <v>0</v>
      </c>
      <c r="Y2873" s="43">
        <f t="shared" si="659"/>
        <v>0</v>
      </c>
      <c r="Z2873" s="43">
        <f t="shared" si="659"/>
        <v>0</v>
      </c>
      <c r="AA2873" s="43">
        <f t="shared" si="659"/>
        <v>0</v>
      </c>
      <c r="AB2873" s="44" t="e">
        <f t="shared" si="658"/>
        <v>#DIV/0!</v>
      </c>
      <c r="AC2873" s="35"/>
      <c r="AE2873" s="37"/>
    </row>
    <row r="2874" spans="1:31" s="36" customFormat="1" ht="18" hidden="1" customHeight="1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>SUM(M2874:Y2874)</f>
        <v>0</v>
      </c>
      <c r="AA2874" s="34">
        <f>D2874-Z2874</f>
        <v>0</v>
      </c>
      <c r="AB2874" s="41" t="e">
        <f t="shared" si="658"/>
        <v>#DIV/0!</v>
      </c>
      <c r="AC2874" s="35"/>
      <c r="AE2874" s="37"/>
    </row>
    <row r="2875" spans="1:31" s="36" customFormat="1" ht="18" hidden="1" customHeight="1">
      <c r="A2875" s="42" t="s">
        <v>40</v>
      </c>
      <c r="B2875" s="43">
        <f t="shared" ref="B2875:AA2875" si="660">B2874+B2873</f>
        <v>0</v>
      </c>
      <c r="C2875" s="43">
        <f t="shared" si="660"/>
        <v>0</v>
      </c>
      <c r="D2875" s="43">
        <f t="shared" si="660"/>
        <v>0</v>
      </c>
      <c r="E2875" s="43">
        <f t="shared" si="660"/>
        <v>0</v>
      </c>
      <c r="F2875" s="43">
        <f t="shared" si="660"/>
        <v>0</v>
      </c>
      <c r="G2875" s="43">
        <f t="shared" si="660"/>
        <v>0</v>
      </c>
      <c r="H2875" s="43">
        <f t="shared" si="660"/>
        <v>0</v>
      </c>
      <c r="I2875" s="43">
        <f t="shared" si="660"/>
        <v>0</v>
      </c>
      <c r="J2875" s="43">
        <f t="shared" si="660"/>
        <v>0</v>
      </c>
      <c r="K2875" s="43">
        <f t="shared" si="660"/>
        <v>0</v>
      </c>
      <c r="L2875" s="43">
        <f t="shared" si="660"/>
        <v>0</v>
      </c>
      <c r="M2875" s="43">
        <f t="shared" si="660"/>
        <v>0</v>
      </c>
      <c r="N2875" s="43">
        <f t="shared" si="660"/>
        <v>0</v>
      </c>
      <c r="O2875" s="43">
        <f t="shared" si="660"/>
        <v>0</v>
      </c>
      <c r="P2875" s="43">
        <f t="shared" si="660"/>
        <v>0</v>
      </c>
      <c r="Q2875" s="43">
        <f t="shared" si="660"/>
        <v>0</v>
      </c>
      <c r="R2875" s="43">
        <f t="shared" si="660"/>
        <v>0</v>
      </c>
      <c r="S2875" s="43">
        <f t="shared" si="660"/>
        <v>0</v>
      </c>
      <c r="T2875" s="43">
        <f t="shared" si="660"/>
        <v>0</v>
      </c>
      <c r="U2875" s="43">
        <f t="shared" si="660"/>
        <v>0</v>
      </c>
      <c r="V2875" s="43">
        <f t="shared" si="660"/>
        <v>0</v>
      </c>
      <c r="W2875" s="43">
        <f t="shared" si="660"/>
        <v>0</v>
      </c>
      <c r="X2875" s="43">
        <f t="shared" si="660"/>
        <v>0</v>
      </c>
      <c r="Y2875" s="43">
        <f t="shared" si="660"/>
        <v>0</v>
      </c>
      <c r="Z2875" s="43">
        <f t="shared" si="660"/>
        <v>0</v>
      </c>
      <c r="AA2875" s="43">
        <f t="shared" si="660"/>
        <v>0</v>
      </c>
      <c r="AB2875" s="44" t="e">
        <f t="shared" si="658"/>
        <v>#DIV/0!</v>
      </c>
      <c r="AC2875" s="46"/>
      <c r="AE2875" s="37"/>
    </row>
    <row r="2876" spans="1:31" s="36" customFormat="1" ht="15" hidden="1" customHeight="1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>
      <c r="A2878" s="50" t="s">
        <v>139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661">Z2879/D2879</f>
        <v>#DIV/0!</v>
      </c>
      <c r="AC2879" s="35"/>
      <c r="AE2879" s="37"/>
    </row>
    <row r="2880" spans="1:31" s="36" customFormat="1" ht="18" hidden="1" customHeight="1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>SUM(M2880:Y2880)</f>
        <v>0</v>
      </c>
      <c r="AA2880" s="34">
        <f>D2880-Z2880</f>
        <v>0</v>
      </c>
      <c r="AB2880" s="41" t="e">
        <f t="shared" si="661"/>
        <v>#DIV/0!</v>
      </c>
      <c r="AC2880" s="35"/>
      <c r="AE2880" s="37"/>
    </row>
    <row r="2881" spans="1:31" s="36" customFormat="1" ht="18" hidden="1" customHeight="1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>SUM(M2881:Y2881)</f>
        <v>0</v>
      </c>
      <c r="AA2881" s="34">
        <f>D2881-Z2881</f>
        <v>0</v>
      </c>
      <c r="AB2881" s="41" t="e">
        <f t="shared" si="661"/>
        <v>#DIV/0!</v>
      </c>
      <c r="AC2881" s="35"/>
      <c r="AE2881" s="37"/>
    </row>
    <row r="2882" spans="1:31" s="36" customFormat="1" ht="18" hidden="1" customHeight="1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>SUM(M2882:Y2882)</f>
        <v>0</v>
      </c>
      <c r="AA2882" s="34">
        <f>D2882-Z2882</f>
        <v>0</v>
      </c>
      <c r="AB2882" s="41" t="e">
        <f t="shared" si="661"/>
        <v>#DIV/0!</v>
      </c>
      <c r="AC2882" s="35"/>
      <c r="AE2882" s="37"/>
    </row>
    <row r="2883" spans="1:31" s="36" customFormat="1" ht="18" hidden="1" customHeight="1">
      <c r="A2883" s="42" t="s">
        <v>38</v>
      </c>
      <c r="B2883" s="43">
        <f t="shared" ref="B2883:AA2883" si="662">SUM(B2879:B2882)</f>
        <v>0</v>
      </c>
      <c r="C2883" s="43">
        <f t="shared" si="662"/>
        <v>0</v>
      </c>
      <c r="D2883" s="43">
        <f t="shared" si="662"/>
        <v>0</v>
      </c>
      <c r="E2883" s="43">
        <f t="shared" si="662"/>
        <v>0</v>
      </c>
      <c r="F2883" s="43">
        <f t="shared" si="662"/>
        <v>0</v>
      </c>
      <c r="G2883" s="43">
        <f t="shared" si="662"/>
        <v>0</v>
      </c>
      <c r="H2883" s="43">
        <f t="shared" si="662"/>
        <v>0</v>
      </c>
      <c r="I2883" s="43">
        <f t="shared" si="662"/>
        <v>0</v>
      </c>
      <c r="J2883" s="43">
        <f t="shared" si="662"/>
        <v>0</v>
      </c>
      <c r="K2883" s="43">
        <f t="shared" si="662"/>
        <v>0</v>
      </c>
      <c r="L2883" s="43">
        <f t="shared" si="662"/>
        <v>0</v>
      </c>
      <c r="M2883" s="43">
        <f t="shared" si="662"/>
        <v>0</v>
      </c>
      <c r="N2883" s="43">
        <f t="shared" si="662"/>
        <v>0</v>
      </c>
      <c r="O2883" s="43">
        <f t="shared" si="662"/>
        <v>0</v>
      </c>
      <c r="P2883" s="43">
        <f t="shared" si="662"/>
        <v>0</v>
      </c>
      <c r="Q2883" s="43">
        <f t="shared" si="662"/>
        <v>0</v>
      </c>
      <c r="R2883" s="43">
        <f t="shared" si="662"/>
        <v>0</v>
      </c>
      <c r="S2883" s="43">
        <f t="shared" si="662"/>
        <v>0</v>
      </c>
      <c r="T2883" s="43">
        <f t="shared" si="662"/>
        <v>0</v>
      </c>
      <c r="U2883" s="43">
        <f t="shared" si="662"/>
        <v>0</v>
      </c>
      <c r="V2883" s="43">
        <f t="shared" si="662"/>
        <v>0</v>
      </c>
      <c r="W2883" s="43">
        <f t="shared" si="662"/>
        <v>0</v>
      </c>
      <c r="X2883" s="43">
        <f t="shared" si="662"/>
        <v>0</v>
      </c>
      <c r="Y2883" s="43">
        <f t="shared" si="662"/>
        <v>0</v>
      </c>
      <c r="Z2883" s="43">
        <f t="shared" si="662"/>
        <v>0</v>
      </c>
      <c r="AA2883" s="43">
        <f t="shared" si="662"/>
        <v>0</v>
      </c>
      <c r="AB2883" s="44" t="e">
        <f t="shared" si="661"/>
        <v>#DIV/0!</v>
      </c>
      <c r="AC2883" s="35"/>
      <c r="AE2883" s="37"/>
    </row>
    <row r="2884" spans="1:31" s="36" customFormat="1" ht="18" hidden="1" customHeight="1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>SUM(M2884:Y2884)</f>
        <v>0</v>
      </c>
      <c r="AA2884" s="34">
        <f>D2884-Z2884</f>
        <v>0</v>
      </c>
      <c r="AB2884" s="41" t="e">
        <f t="shared" si="661"/>
        <v>#DIV/0!</v>
      </c>
      <c r="AC2884" s="35"/>
      <c r="AE2884" s="37"/>
    </row>
    <row r="2885" spans="1:31" s="36" customFormat="1" ht="18" hidden="1" customHeight="1">
      <c r="A2885" s="42" t="s">
        <v>40</v>
      </c>
      <c r="B2885" s="43">
        <f t="shared" ref="B2885:AA2885" si="663">B2884+B2883</f>
        <v>0</v>
      </c>
      <c r="C2885" s="43">
        <f t="shared" si="663"/>
        <v>0</v>
      </c>
      <c r="D2885" s="43">
        <f t="shared" si="663"/>
        <v>0</v>
      </c>
      <c r="E2885" s="43">
        <f t="shared" si="663"/>
        <v>0</v>
      </c>
      <c r="F2885" s="43">
        <f t="shared" si="663"/>
        <v>0</v>
      </c>
      <c r="G2885" s="43">
        <f t="shared" si="663"/>
        <v>0</v>
      </c>
      <c r="H2885" s="43">
        <f t="shared" si="663"/>
        <v>0</v>
      </c>
      <c r="I2885" s="43">
        <f t="shared" si="663"/>
        <v>0</v>
      </c>
      <c r="J2885" s="43">
        <f t="shared" si="663"/>
        <v>0</v>
      </c>
      <c r="K2885" s="43">
        <f t="shared" si="663"/>
        <v>0</v>
      </c>
      <c r="L2885" s="43">
        <f t="shared" si="663"/>
        <v>0</v>
      </c>
      <c r="M2885" s="43">
        <f t="shared" si="663"/>
        <v>0</v>
      </c>
      <c r="N2885" s="43">
        <f t="shared" si="663"/>
        <v>0</v>
      </c>
      <c r="O2885" s="43">
        <f t="shared" si="663"/>
        <v>0</v>
      </c>
      <c r="P2885" s="43">
        <f t="shared" si="663"/>
        <v>0</v>
      </c>
      <c r="Q2885" s="43">
        <f t="shared" si="663"/>
        <v>0</v>
      </c>
      <c r="R2885" s="43">
        <f t="shared" si="663"/>
        <v>0</v>
      </c>
      <c r="S2885" s="43">
        <f t="shared" si="663"/>
        <v>0</v>
      </c>
      <c r="T2885" s="43">
        <f t="shared" si="663"/>
        <v>0</v>
      </c>
      <c r="U2885" s="43">
        <f t="shared" si="663"/>
        <v>0</v>
      </c>
      <c r="V2885" s="43">
        <f t="shared" si="663"/>
        <v>0</v>
      </c>
      <c r="W2885" s="43">
        <f t="shared" si="663"/>
        <v>0</v>
      </c>
      <c r="X2885" s="43">
        <f t="shared" si="663"/>
        <v>0</v>
      </c>
      <c r="Y2885" s="43">
        <f t="shared" si="663"/>
        <v>0</v>
      </c>
      <c r="Z2885" s="43">
        <f t="shared" si="663"/>
        <v>0</v>
      </c>
      <c r="AA2885" s="43">
        <f t="shared" si="663"/>
        <v>0</v>
      </c>
      <c r="AB2885" s="44" t="e">
        <f t="shared" si="661"/>
        <v>#DIV/0!</v>
      </c>
      <c r="AC2885" s="46"/>
      <c r="AE2885" s="37"/>
    </row>
    <row r="2886" spans="1:31" s="36" customFormat="1" ht="15" hidden="1" customHeight="1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>
      <c r="A2888" s="50" t="s">
        <v>139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664">Z2889/D2889</f>
        <v>#DIV/0!</v>
      </c>
      <c r="AC2889" s="35"/>
      <c r="AE2889" s="37"/>
    </row>
    <row r="2890" spans="1:31" s="36" customFormat="1" ht="18" hidden="1" customHeight="1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>SUM(M2890:Y2890)</f>
        <v>0</v>
      </c>
      <c r="AA2890" s="34">
        <f>D2890-Z2890</f>
        <v>0</v>
      </c>
      <c r="AB2890" s="41" t="e">
        <f t="shared" si="664"/>
        <v>#DIV/0!</v>
      </c>
      <c r="AC2890" s="35"/>
      <c r="AE2890" s="37"/>
    </row>
    <row r="2891" spans="1:31" s="36" customFormat="1" ht="18" hidden="1" customHeight="1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>SUM(M2891:Y2891)</f>
        <v>0</v>
      </c>
      <c r="AA2891" s="34">
        <f>D2891-Z2891</f>
        <v>0</v>
      </c>
      <c r="AB2891" s="41" t="e">
        <f t="shared" si="664"/>
        <v>#DIV/0!</v>
      </c>
      <c r="AC2891" s="35"/>
      <c r="AE2891" s="37"/>
    </row>
    <row r="2892" spans="1:31" s="36" customFormat="1" ht="18" hidden="1" customHeight="1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>SUM(M2892:Y2892)</f>
        <v>0</v>
      </c>
      <c r="AA2892" s="34">
        <f>D2892-Z2892</f>
        <v>0</v>
      </c>
      <c r="AB2892" s="41" t="e">
        <f t="shared" si="664"/>
        <v>#DIV/0!</v>
      </c>
      <c r="AC2892" s="35"/>
      <c r="AE2892" s="37"/>
    </row>
    <row r="2893" spans="1:31" s="36" customFormat="1" ht="18" hidden="1" customHeight="1">
      <c r="A2893" s="42" t="s">
        <v>38</v>
      </c>
      <c r="B2893" s="43">
        <f t="shared" ref="B2893:AA2893" si="665">SUM(B2889:B2892)</f>
        <v>0</v>
      </c>
      <c r="C2893" s="43">
        <f t="shared" si="665"/>
        <v>0</v>
      </c>
      <c r="D2893" s="43">
        <f t="shared" si="665"/>
        <v>0</v>
      </c>
      <c r="E2893" s="43">
        <f t="shared" si="665"/>
        <v>0</v>
      </c>
      <c r="F2893" s="43">
        <f t="shared" si="665"/>
        <v>0</v>
      </c>
      <c r="G2893" s="43">
        <f t="shared" si="665"/>
        <v>0</v>
      </c>
      <c r="H2893" s="43">
        <f t="shared" si="665"/>
        <v>0</v>
      </c>
      <c r="I2893" s="43">
        <f t="shared" si="665"/>
        <v>0</v>
      </c>
      <c r="J2893" s="43">
        <f t="shared" si="665"/>
        <v>0</v>
      </c>
      <c r="K2893" s="43">
        <f t="shared" si="665"/>
        <v>0</v>
      </c>
      <c r="L2893" s="43">
        <f t="shared" si="665"/>
        <v>0</v>
      </c>
      <c r="M2893" s="43">
        <f t="shared" si="665"/>
        <v>0</v>
      </c>
      <c r="N2893" s="43">
        <f t="shared" si="665"/>
        <v>0</v>
      </c>
      <c r="O2893" s="43">
        <f t="shared" si="665"/>
        <v>0</v>
      </c>
      <c r="P2893" s="43">
        <f t="shared" si="665"/>
        <v>0</v>
      </c>
      <c r="Q2893" s="43">
        <f t="shared" si="665"/>
        <v>0</v>
      </c>
      <c r="R2893" s="43">
        <f t="shared" si="665"/>
        <v>0</v>
      </c>
      <c r="S2893" s="43">
        <f t="shared" si="665"/>
        <v>0</v>
      </c>
      <c r="T2893" s="43">
        <f t="shared" si="665"/>
        <v>0</v>
      </c>
      <c r="U2893" s="43">
        <f t="shared" si="665"/>
        <v>0</v>
      </c>
      <c r="V2893" s="43">
        <f t="shared" si="665"/>
        <v>0</v>
      </c>
      <c r="W2893" s="43">
        <f t="shared" si="665"/>
        <v>0</v>
      </c>
      <c r="X2893" s="43">
        <f t="shared" si="665"/>
        <v>0</v>
      </c>
      <c r="Y2893" s="43">
        <f t="shared" si="665"/>
        <v>0</v>
      </c>
      <c r="Z2893" s="43">
        <f t="shared" si="665"/>
        <v>0</v>
      </c>
      <c r="AA2893" s="43">
        <f t="shared" si="665"/>
        <v>0</v>
      </c>
      <c r="AB2893" s="44" t="e">
        <f t="shared" si="664"/>
        <v>#DIV/0!</v>
      </c>
      <c r="AC2893" s="35"/>
      <c r="AE2893" s="37"/>
    </row>
    <row r="2894" spans="1:31" s="36" customFormat="1" ht="18" hidden="1" customHeight="1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>SUM(M2894:Y2894)</f>
        <v>0</v>
      </c>
      <c r="AA2894" s="34">
        <f>D2894-Z2894</f>
        <v>0</v>
      </c>
      <c r="AB2894" s="41" t="e">
        <f t="shared" si="664"/>
        <v>#DIV/0!</v>
      </c>
      <c r="AC2894" s="35"/>
      <c r="AE2894" s="37"/>
    </row>
    <row r="2895" spans="1:31" s="36" customFormat="1" ht="18" hidden="1" customHeight="1">
      <c r="A2895" s="42" t="s">
        <v>40</v>
      </c>
      <c r="B2895" s="43">
        <f t="shared" ref="B2895:AA2895" si="666">B2894+B2893</f>
        <v>0</v>
      </c>
      <c r="C2895" s="43">
        <f t="shared" si="666"/>
        <v>0</v>
      </c>
      <c r="D2895" s="43">
        <f t="shared" si="666"/>
        <v>0</v>
      </c>
      <c r="E2895" s="43">
        <f t="shared" si="666"/>
        <v>0</v>
      </c>
      <c r="F2895" s="43">
        <f t="shared" si="666"/>
        <v>0</v>
      </c>
      <c r="G2895" s="43">
        <f t="shared" si="666"/>
        <v>0</v>
      </c>
      <c r="H2895" s="43">
        <f t="shared" si="666"/>
        <v>0</v>
      </c>
      <c r="I2895" s="43">
        <f t="shared" si="666"/>
        <v>0</v>
      </c>
      <c r="J2895" s="43">
        <f t="shared" si="666"/>
        <v>0</v>
      </c>
      <c r="K2895" s="43">
        <f t="shared" si="666"/>
        <v>0</v>
      </c>
      <c r="L2895" s="43">
        <f t="shared" si="666"/>
        <v>0</v>
      </c>
      <c r="M2895" s="43">
        <f t="shared" si="666"/>
        <v>0</v>
      </c>
      <c r="N2895" s="43">
        <f t="shared" si="666"/>
        <v>0</v>
      </c>
      <c r="O2895" s="43">
        <f t="shared" si="666"/>
        <v>0</v>
      </c>
      <c r="P2895" s="43">
        <f t="shared" si="666"/>
        <v>0</v>
      </c>
      <c r="Q2895" s="43">
        <f t="shared" si="666"/>
        <v>0</v>
      </c>
      <c r="R2895" s="43">
        <f t="shared" si="666"/>
        <v>0</v>
      </c>
      <c r="S2895" s="43">
        <f t="shared" si="666"/>
        <v>0</v>
      </c>
      <c r="T2895" s="43">
        <f t="shared" si="666"/>
        <v>0</v>
      </c>
      <c r="U2895" s="43">
        <f t="shared" si="666"/>
        <v>0</v>
      </c>
      <c r="V2895" s="43">
        <f t="shared" si="666"/>
        <v>0</v>
      </c>
      <c r="W2895" s="43">
        <f t="shared" si="666"/>
        <v>0</v>
      </c>
      <c r="X2895" s="43">
        <f t="shared" si="666"/>
        <v>0</v>
      </c>
      <c r="Y2895" s="43">
        <f t="shared" si="666"/>
        <v>0</v>
      </c>
      <c r="Z2895" s="43">
        <f t="shared" si="666"/>
        <v>0</v>
      </c>
      <c r="AA2895" s="43">
        <f t="shared" si="666"/>
        <v>0</v>
      </c>
      <c r="AB2895" s="44" t="e">
        <f t="shared" si="664"/>
        <v>#DIV/0!</v>
      </c>
      <c r="AC2895" s="46"/>
      <c r="AE2895" s="37"/>
    </row>
    <row r="2896" spans="1:31" s="36" customFormat="1" ht="15" hidden="1" customHeight="1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>
      <c r="A2898" s="50" t="s">
        <v>139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667">Z2899/D2899</f>
        <v>#DIV/0!</v>
      </c>
      <c r="AC2899" s="35"/>
      <c r="AE2899" s="37"/>
    </row>
    <row r="2900" spans="1:31" s="36" customFormat="1" ht="18" hidden="1" customHeight="1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>SUM(M2900:Y2900)</f>
        <v>0</v>
      </c>
      <c r="AA2900" s="34">
        <f>D2900-Z2900</f>
        <v>0</v>
      </c>
      <c r="AB2900" s="41" t="e">
        <f t="shared" si="667"/>
        <v>#DIV/0!</v>
      </c>
      <c r="AC2900" s="35"/>
      <c r="AE2900" s="37"/>
    </row>
    <row r="2901" spans="1:31" s="36" customFormat="1" ht="18" hidden="1" customHeight="1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>SUM(M2901:Y2901)</f>
        <v>0</v>
      </c>
      <c r="AA2901" s="34">
        <f>D2901-Z2901</f>
        <v>0</v>
      </c>
      <c r="AB2901" s="41" t="e">
        <f t="shared" si="667"/>
        <v>#DIV/0!</v>
      </c>
      <c r="AC2901" s="35"/>
      <c r="AE2901" s="37"/>
    </row>
    <row r="2902" spans="1:31" s="36" customFormat="1" ht="18" hidden="1" customHeight="1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>SUM(M2902:Y2902)</f>
        <v>0</v>
      </c>
      <c r="AA2902" s="34">
        <f>D2902-Z2902</f>
        <v>0</v>
      </c>
      <c r="AB2902" s="41" t="e">
        <f t="shared" si="667"/>
        <v>#DIV/0!</v>
      </c>
      <c r="AC2902" s="35"/>
      <c r="AE2902" s="37"/>
    </row>
    <row r="2903" spans="1:31" s="36" customFormat="1" ht="18" hidden="1" customHeight="1">
      <c r="A2903" s="42" t="s">
        <v>38</v>
      </c>
      <c r="B2903" s="43">
        <f t="shared" ref="B2903:AA2903" si="668">SUM(B2899:B2902)</f>
        <v>0</v>
      </c>
      <c r="C2903" s="43">
        <f t="shared" si="668"/>
        <v>0</v>
      </c>
      <c r="D2903" s="43">
        <f t="shared" si="668"/>
        <v>0</v>
      </c>
      <c r="E2903" s="43">
        <f t="shared" si="668"/>
        <v>0</v>
      </c>
      <c r="F2903" s="43">
        <f t="shared" si="668"/>
        <v>0</v>
      </c>
      <c r="G2903" s="43">
        <f t="shared" si="668"/>
        <v>0</v>
      </c>
      <c r="H2903" s="43">
        <f t="shared" si="668"/>
        <v>0</v>
      </c>
      <c r="I2903" s="43">
        <f t="shared" si="668"/>
        <v>0</v>
      </c>
      <c r="J2903" s="43">
        <f t="shared" si="668"/>
        <v>0</v>
      </c>
      <c r="K2903" s="43">
        <f t="shared" si="668"/>
        <v>0</v>
      </c>
      <c r="L2903" s="43">
        <f t="shared" si="668"/>
        <v>0</v>
      </c>
      <c r="M2903" s="43">
        <f t="shared" si="668"/>
        <v>0</v>
      </c>
      <c r="N2903" s="43">
        <f t="shared" si="668"/>
        <v>0</v>
      </c>
      <c r="O2903" s="43">
        <f t="shared" si="668"/>
        <v>0</v>
      </c>
      <c r="P2903" s="43">
        <f t="shared" si="668"/>
        <v>0</v>
      </c>
      <c r="Q2903" s="43">
        <f t="shared" si="668"/>
        <v>0</v>
      </c>
      <c r="R2903" s="43">
        <f t="shared" si="668"/>
        <v>0</v>
      </c>
      <c r="S2903" s="43">
        <f t="shared" si="668"/>
        <v>0</v>
      </c>
      <c r="T2903" s="43">
        <f t="shared" si="668"/>
        <v>0</v>
      </c>
      <c r="U2903" s="43">
        <f t="shared" si="668"/>
        <v>0</v>
      </c>
      <c r="V2903" s="43">
        <f t="shared" si="668"/>
        <v>0</v>
      </c>
      <c r="W2903" s="43">
        <f t="shared" si="668"/>
        <v>0</v>
      </c>
      <c r="X2903" s="43">
        <f t="shared" si="668"/>
        <v>0</v>
      </c>
      <c r="Y2903" s="43">
        <f t="shared" si="668"/>
        <v>0</v>
      </c>
      <c r="Z2903" s="43">
        <f t="shared" si="668"/>
        <v>0</v>
      </c>
      <c r="AA2903" s="43">
        <f t="shared" si="668"/>
        <v>0</v>
      </c>
      <c r="AB2903" s="44" t="e">
        <f t="shared" si="667"/>
        <v>#DIV/0!</v>
      </c>
      <c r="AC2903" s="35"/>
      <c r="AE2903" s="37"/>
    </row>
    <row r="2904" spans="1:31" s="36" customFormat="1" ht="18" hidden="1" customHeight="1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>SUM(M2904:Y2904)</f>
        <v>0</v>
      </c>
      <c r="AA2904" s="34">
        <f>D2904-Z2904</f>
        <v>0</v>
      </c>
      <c r="AB2904" s="41" t="e">
        <f t="shared" si="667"/>
        <v>#DIV/0!</v>
      </c>
      <c r="AC2904" s="35"/>
      <c r="AE2904" s="37"/>
    </row>
    <row r="2905" spans="1:31" s="36" customFormat="1" ht="18" hidden="1" customHeight="1">
      <c r="A2905" s="42" t="s">
        <v>40</v>
      </c>
      <c r="B2905" s="43">
        <f t="shared" ref="B2905:AA2905" si="669">B2904+B2903</f>
        <v>0</v>
      </c>
      <c r="C2905" s="43">
        <f t="shared" si="669"/>
        <v>0</v>
      </c>
      <c r="D2905" s="43">
        <f t="shared" si="669"/>
        <v>0</v>
      </c>
      <c r="E2905" s="43">
        <f t="shared" si="669"/>
        <v>0</v>
      </c>
      <c r="F2905" s="43">
        <f t="shared" si="669"/>
        <v>0</v>
      </c>
      <c r="G2905" s="43">
        <f t="shared" si="669"/>
        <v>0</v>
      </c>
      <c r="H2905" s="43">
        <f t="shared" si="669"/>
        <v>0</v>
      </c>
      <c r="I2905" s="43">
        <f t="shared" si="669"/>
        <v>0</v>
      </c>
      <c r="J2905" s="43">
        <f t="shared" si="669"/>
        <v>0</v>
      </c>
      <c r="K2905" s="43">
        <f t="shared" si="669"/>
        <v>0</v>
      </c>
      <c r="L2905" s="43">
        <f t="shared" si="669"/>
        <v>0</v>
      </c>
      <c r="M2905" s="43">
        <f t="shared" si="669"/>
        <v>0</v>
      </c>
      <c r="N2905" s="43">
        <f t="shared" si="669"/>
        <v>0</v>
      </c>
      <c r="O2905" s="43">
        <f t="shared" si="669"/>
        <v>0</v>
      </c>
      <c r="P2905" s="43">
        <f t="shared" si="669"/>
        <v>0</v>
      </c>
      <c r="Q2905" s="43">
        <f t="shared" si="669"/>
        <v>0</v>
      </c>
      <c r="R2905" s="43">
        <f t="shared" si="669"/>
        <v>0</v>
      </c>
      <c r="S2905" s="43">
        <f t="shared" si="669"/>
        <v>0</v>
      </c>
      <c r="T2905" s="43">
        <f t="shared" si="669"/>
        <v>0</v>
      </c>
      <c r="U2905" s="43">
        <f t="shared" si="669"/>
        <v>0</v>
      </c>
      <c r="V2905" s="43">
        <f t="shared" si="669"/>
        <v>0</v>
      </c>
      <c r="W2905" s="43">
        <f t="shared" si="669"/>
        <v>0</v>
      </c>
      <c r="X2905" s="43">
        <f t="shared" si="669"/>
        <v>0</v>
      </c>
      <c r="Y2905" s="43">
        <f t="shared" si="669"/>
        <v>0</v>
      </c>
      <c r="Z2905" s="43">
        <f t="shared" si="669"/>
        <v>0</v>
      </c>
      <c r="AA2905" s="43">
        <f t="shared" si="669"/>
        <v>0</v>
      </c>
      <c r="AB2905" s="44" t="e">
        <f t="shared" si="667"/>
        <v>#DIV/0!</v>
      </c>
      <c r="AC2905" s="46"/>
      <c r="AE2905" s="37"/>
    </row>
    <row r="2906" spans="1:31" s="36" customFormat="1" ht="15" hidden="1" customHeight="1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>
      <c r="A2908" s="50" t="s">
        <v>139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670">Z2909/D2909</f>
        <v>#DIV/0!</v>
      </c>
      <c r="AC2909" s="35"/>
      <c r="AE2909" s="37"/>
    </row>
    <row r="2910" spans="1:31" s="36" customFormat="1" ht="18" hidden="1" customHeight="1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>SUM(M2910:Y2910)</f>
        <v>0</v>
      </c>
      <c r="AA2910" s="34">
        <f>D2910-Z2910</f>
        <v>0</v>
      </c>
      <c r="AB2910" s="41" t="e">
        <f t="shared" si="670"/>
        <v>#DIV/0!</v>
      </c>
      <c r="AC2910" s="35"/>
      <c r="AE2910" s="37"/>
    </row>
    <row r="2911" spans="1:31" s="36" customFormat="1" ht="18" hidden="1" customHeight="1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>SUM(M2911:Y2911)</f>
        <v>0</v>
      </c>
      <c r="AA2911" s="34">
        <f>D2911-Z2911</f>
        <v>0</v>
      </c>
      <c r="AB2911" s="41" t="e">
        <f t="shared" si="670"/>
        <v>#DIV/0!</v>
      </c>
      <c r="AC2911" s="35"/>
      <c r="AE2911" s="37"/>
    </row>
    <row r="2912" spans="1:31" s="36" customFormat="1" ht="18" hidden="1" customHeight="1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>SUM(M2912:Y2912)</f>
        <v>0</v>
      </c>
      <c r="AA2912" s="34">
        <f>D2912-Z2912</f>
        <v>0</v>
      </c>
      <c r="AB2912" s="41" t="e">
        <f t="shared" si="670"/>
        <v>#DIV/0!</v>
      </c>
      <c r="AC2912" s="35"/>
      <c r="AE2912" s="37"/>
    </row>
    <row r="2913" spans="1:31" s="36" customFormat="1" ht="18" hidden="1" customHeight="1">
      <c r="A2913" s="42" t="s">
        <v>38</v>
      </c>
      <c r="B2913" s="43">
        <f t="shared" ref="B2913:AA2913" si="671">SUM(B2909:B2912)</f>
        <v>0</v>
      </c>
      <c r="C2913" s="43">
        <f t="shared" si="671"/>
        <v>0</v>
      </c>
      <c r="D2913" s="43">
        <f t="shared" si="671"/>
        <v>0</v>
      </c>
      <c r="E2913" s="43">
        <f t="shared" si="671"/>
        <v>0</v>
      </c>
      <c r="F2913" s="43">
        <f t="shared" si="671"/>
        <v>0</v>
      </c>
      <c r="G2913" s="43">
        <f t="shared" si="671"/>
        <v>0</v>
      </c>
      <c r="H2913" s="43">
        <f t="shared" si="671"/>
        <v>0</v>
      </c>
      <c r="I2913" s="43">
        <f t="shared" si="671"/>
        <v>0</v>
      </c>
      <c r="J2913" s="43">
        <f t="shared" si="671"/>
        <v>0</v>
      </c>
      <c r="K2913" s="43">
        <f t="shared" si="671"/>
        <v>0</v>
      </c>
      <c r="L2913" s="43">
        <f t="shared" si="671"/>
        <v>0</v>
      </c>
      <c r="M2913" s="43">
        <f t="shared" si="671"/>
        <v>0</v>
      </c>
      <c r="N2913" s="43">
        <f t="shared" si="671"/>
        <v>0</v>
      </c>
      <c r="O2913" s="43">
        <f t="shared" si="671"/>
        <v>0</v>
      </c>
      <c r="P2913" s="43">
        <f t="shared" si="671"/>
        <v>0</v>
      </c>
      <c r="Q2913" s="43">
        <f t="shared" si="671"/>
        <v>0</v>
      </c>
      <c r="R2913" s="43">
        <f t="shared" si="671"/>
        <v>0</v>
      </c>
      <c r="S2913" s="43">
        <f t="shared" si="671"/>
        <v>0</v>
      </c>
      <c r="T2913" s="43">
        <f t="shared" si="671"/>
        <v>0</v>
      </c>
      <c r="U2913" s="43">
        <f t="shared" si="671"/>
        <v>0</v>
      </c>
      <c r="V2913" s="43">
        <f t="shared" si="671"/>
        <v>0</v>
      </c>
      <c r="W2913" s="43">
        <f t="shared" si="671"/>
        <v>0</v>
      </c>
      <c r="X2913" s="43">
        <f t="shared" si="671"/>
        <v>0</v>
      </c>
      <c r="Y2913" s="43">
        <f t="shared" si="671"/>
        <v>0</v>
      </c>
      <c r="Z2913" s="43">
        <f t="shared" si="671"/>
        <v>0</v>
      </c>
      <c r="AA2913" s="43">
        <f t="shared" si="671"/>
        <v>0</v>
      </c>
      <c r="AB2913" s="44" t="e">
        <f t="shared" si="670"/>
        <v>#DIV/0!</v>
      </c>
      <c r="AC2913" s="35"/>
      <c r="AE2913" s="37"/>
    </row>
    <row r="2914" spans="1:31" s="36" customFormat="1" ht="18" hidden="1" customHeight="1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>SUM(M2914:Y2914)</f>
        <v>0</v>
      </c>
      <c r="AA2914" s="34">
        <f>D2914-Z2914</f>
        <v>0</v>
      </c>
      <c r="AB2914" s="41" t="e">
        <f t="shared" si="670"/>
        <v>#DIV/0!</v>
      </c>
      <c r="AC2914" s="35"/>
      <c r="AE2914" s="37"/>
    </row>
    <row r="2915" spans="1:31" s="36" customFormat="1" ht="18" hidden="1" customHeight="1">
      <c r="A2915" s="42" t="s">
        <v>40</v>
      </c>
      <c r="B2915" s="43">
        <f t="shared" ref="B2915:AA2915" si="672">B2914+B2913</f>
        <v>0</v>
      </c>
      <c r="C2915" s="43">
        <f t="shared" si="672"/>
        <v>0</v>
      </c>
      <c r="D2915" s="43">
        <f t="shared" si="672"/>
        <v>0</v>
      </c>
      <c r="E2915" s="43">
        <f t="shared" si="672"/>
        <v>0</v>
      </c>
      <c r="F2915" s="43">
        <f t="shared" si="672"/>
        <v>0</v>
      </c>
      <c r="G2915" s="43">
        <f t="shared" si="672"/>
        <v>0</v>
      </c>
      <c r="H2915" s="43">
        <f t="shared" si="672"/>
        <v>0</v>
      </c>
      <c r="I2915" s="43">
        <f t="shared" si="672"/>
        <v>0</v>
      </c>
      <c r="J2915" s="43">
        <f t="shared" si="672"/>
        <v>0</v>
      </c>
      <c r="K2915" s="43">
        <f t="shared" si="672"/>
        <v>0</v>
      </c>
      <c r="L2915" s="43">
        <f t="shared" si="672"/>
        <v>0</v>
      </c>
      <c r="M2915" s="43">
        <f t="shared" si="672"/>
        <v>0</v>
      </c>
      <c r="N2915" s="43">
        <f t="shared" si="672"/>
        <v>0</v>
      </c>
      <c r="O2915" s="43">
        <f t="shared" si="672"/>
        <v>0</v>
      </c>
      <c r="P2915" s="43">
        <f t="shared" si="672"/>
        <v>0</v>
      </c>
      <c r="Q2915" s="43">
        <f t="shared" si="672"/>
        <v>0</v>
      </c>
      <c r="R2915" s="43">
        <f t="shared" si="672"/>
        <v>0</v>
      </c>
      <c r="S2915" s="43">
        <f t="shared" si="672"/>
        <v>0</v>
      </c>
      <c r="T2915" s="43">
        <f t="shared" si="672"/>
        <v>0</v>
      </c>
      <c r="U2915" s="43">
        <f t="shared" si="672"/>
        <v>0</v>
      </c>
      <c r="V2915" s="43">
        <f t="shared" si="672"/>
        <v>0</v>
      </c>
      <c r="W2915" s="43">
        <f t="shared" si="672"/>
        <v>0</v>
      </c>
      <c r="X2915" s="43">
        <f t="shared" si="672"/>
        <v>0</v>
      </c>
      <c r="Y2915" s="43">
        <f t="shared" si="672"/>
        <v>0</v>
      </c>
      <c r="Z2915" s="43">
        <f t="shared" si="672"/>
        <v>0</v>
      </c>
      <c r="AA2915" s="43">
        <f t="shared" si="672"/>
        <v>0</v>
      </c>
      <c r="AB2915" s="44" t="e">
        <f t="shared" si="670"/>
        <v>#DIV/0!</v>
      </c>
      <c r="AC2915" s="46"/>
      <c r="AE2915" s="37"/>
    </row>
    <row r="2916" spans="1:31" s="36" customFormat="1" ht="15" hidden="1" customHeight="1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hidden="1" customHeight="1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hidden="1" customHeight="1">
      <c r="A2918" s="50" t="s">
        <v>139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18" hidden="1" customHeight="1">
      <c r="A2919" s="40" t="s">
        <v>34</v>
      </c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>
        <f>SUM(M2919:Y2919)</f>
        <v>0</v>
      </c>
      <c r="AA2919" s="34">
        <f>D2919-Z2919</f>
        <v>0</v>
      </c>
      <c r="AB2919" s="41" t="e">
        <f t="shared" ref="AB2919:AB2925" si="673">Z2919/D2919</f>
        <v>#DIV/0!</v>
      </c>
      <c r="AC2919" s="35"/>
      <c r="AE2919" s="37"/>
    </row>
    <row r="2920" spans="1:31" s="36" customFormat="1" ht="18" hidden="1" customHeight="1">
      <c r="A2920" s="40" t="s">
        <v>35</v>
      </c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>
        <f>SUM(M2920:Y2920)</f>
        <v>0</v>
      </c>
      <c r="AA2920" s="34">
        <f>D2920-Z2920</f>
        <v>0</v>
      </c>
      <c r="AB2920" s="41" t="e">
        <f t="shared" si="673"/>
        <v>#DIV/0!</v>
      </c>
      <c r="AC2920" s="35"/>
      <c r="AE2920" s="37"/>
    </row>
    <row r="2921" spans="1:31" s="36" customFormat="1" ht="18" hidden="1" customHeight="1">
      <c r="A2921" s="40" t="s">
        <v>36</v>
      </c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>
        <f>SUM(M2921:Y2921)</f>
        <v>0</v>
      </c>
      <c r="AA2921" s="34">
        <f>D2921-Z2921</f>
        <v>0</v>
      </c>
      <c r="AB2921" s="41" t="e">
        <f t="shared" si="673"/>
        <v>#DIV/0!</v>
      </c>
      <c r="AC2921" s="35"/>
      <c r="AE2921" s="37"/>
    </row>
    <row r="2922" spans="1:31" s="36" customFormat="1" ht="18" hidden="1" customHeight="1">
      <c r="A2922" s="40" t="s">
        <v>37</v>
      </c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>
        <f>SUM(M2922:Y2922)</f>
        <v>0</v>
      </c>
      <c r="AA2922" s="34">
        <f>D2922-Z2922</f>
        <v>0</v>
      </c>
      <c r="AB2922" s="41" t="e">
        <f t="shared" si="673"/>
        <v>#DIV/0!</v>
      </c>
      <c r="AC2922" s="35"/>
      <c r="AE2922" s="37"/>
    </row>
    <row r="2923" spans="1:31" s="36" customFormat="1" ht="18" hidden="1" customHeight="1">
      <c r="A2923" s="42" t="s">
        <v>38</v>
      </c>
      <c r="B2923" s="43">
        <f t="shared" ref="B2923:AA2923" si="674">SUM(B2919:B2922)</f>
        <v>0</v>
      </c>
      <c r="C2923" s="43">
        <f t="shared" si="674"/>
        <v>0</v>
      </c>
      <c r="D2923" s="43">
        <f t="shared" si="674"/>
        <v>0</v>
      </c>
      <c r="E2923" s="43">
        <f t="shared" si="674"/>
        <v>0</v>
      </c>
      <c r="F2923" s="43">
        <f t="shared" si="674"/>
        <v>0</v>
      </c>
      <c r="G2923" s="43">
        <f t="shared" si="674"/>
        <v>0</v>
      </c>
      <c r="H2923" s="43">
        <f t="shared" si="674"/>
        <v>0</v>
      </c>
      <c r="I2923" s="43">
        <f t="shared" si="674"/>
        <v>0</v>
      </c>
      <c r="J2923" s="43">
        <f t="shared" si="674"/>
        <v>0</v>
      </c>
      <c r="K2923" s="43">
        <f t="shared" si="674"/>
        <v>0</v>
      </c>
      <c r="L2923" s="43">
        <f t="shared" si="674"/>
        <v>0</v>
      </c>
      <c r="M2923" s="43">
        <f t="shared" si="674"/>
        <v>0</v>
      </c>
      <c r="N2923" s="43">
        <f t="shared" si="674"/>
        <v>0</v>
      </c>
      <c r="O2923" s="43">
        <f t="shared" si="674"/>
        <v>0</v>
      </c>
      <c r="P2923" s="43">
        <f t="shared" si="674"/>
        <v>0</v>
      </c>
      <c r="Q2923" s="43">
        <f t="shared" si="674"/>
        <v>0</v>
      </c>
      <c r="R2923" s="43">
        <f t="shared" si="674"/>
        <v>0</v>
      </c>
      <c r="S2923" s="43">
        <f t="shared" si="674"/>
        <v>0</v>
      </c>
      <c r="T2923" s="43">
        <f t="shared" si="674"/>
        <v>0</v>
      </c>
      <c r="U2923" s="43">
        <f t="shared" si="674"/>
        <v>0</v>
      </c>
      <c r="V2923" s="43">
        <f t="shared" si="674"/>
        <v>0</v>
      </c>
      <c r="W2923" s="43">
        <f t="shared" si="674"/>
        <v>0</v>
      </c>
      <c r="X2923" s="43">
        <f t="shared" si="674"/>
        <v>0</v>
      </c>
      <c r="Y2923" s="43">
        <f t="shared" si="674"/>
        <v>0</v>
      </c>
      <c r="Z2923" s="43">
        <f t="shared" si="674"/>
        <v>0</v>
      </c>
      <c r="AA2923" s="43">
        <f t="shared" si="674"/>
        <v>0</v>
      </c>
      <c r="AB2923" s="44" t="e">
        <f t="shared" si="673"/>
        <v>#DIV/0!</v>
      </c>
      <c r="AC2923" s="35"/>
      <c r="AE2923" s="37"/>
    </row>
    <row r="2924" spans="1:31" s="36" customFormat="1" ht="18" hidden="1" customHeight="1">
      <c r="A2924" s="45" t="s">
        <v>39</v>
      </c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>
        <f>SUM(M2924:Y2924)</f>
        <v>0</v>
      </c>
      <c r="AA2924" s="34">
        <f>D2924-Z2924</f>
        <v>0</v>
      </c>
      <c r="AB2924" s="41" t="e">
        <f t="shared" si="673"/>
        <v>#DIV/0!</v>
      </c>
      <c r="AC2924" s="35"/>
      <c r="AE2924" s="37"/>
    </row>
    <row r="2925" spans="1:31" s="36" customFormat="1" ht="18" hidden="1" customHeight="1">
      <c r="A2925" s="42" t="s">
        <v>40</v>
      </c>
      <c r="B2925" s="43">
        <f t="shared" ref="B2925:AA2925" si="675">B2924+B2923</f>
        <v>0</v>
      </c>
      <c r="C2925" s="43">
        <f t="shared" si="675"/>
        <v>0</v>
      </c>
      <c r="D2925" s="43">
        <f t="shared" si="675"/>
        <v>0</v>
      </c>
      <c r="E2925" s="43">
        <f t="shared" si="675"/>
        <v>0</v>
      </c>
      <c r="F2925" s="43">
        <f t="shared" si="675"/>
        <v>0</v>
      </c>
      <c r="G2925" s="43">
        <f t="shared" si="675"/>
        <v>0</v>
      </c>
      <c r="H2925" s="43">
        <f t="shared" si="675"/>
        <v>0</v>
      </c>
      <c r="I2925" s="43">
        <f t="shared" si="675"/>
        <v>0</v>
      </c>
      <c r="J2925" s="43">
        <f t="shared" si="675"/>
        <v>0</v>
      </c>
      <c r="K2925" s="43">
        <f t="shared" si="675"/>
        <v>0</v>
      </c>
      <c r="L2925" s="43">
        <f t="shared" si="675"/>
        <v>0</v>
      </c>
      <c r="M2925" s="43">
        <f t="shared" si="675"/>
        <v>0</v>
      </c>
      <c r="N2925" s="43">
        <f t="shared" si="675"/>
        <v>0</v>
      </c>
      <c r="O2925" s="43">
        <f t="shared" si="675"/>
        <v>0</v>
      </c>
      <c r="P2925" s="43">
        <f t="shared" si="675"/>
        <v>0</v>
      </c>
      <c r="Q2925" s="43">
        <f t="shared" si="675"/>
        <v>0</v>
      </c>
      <c r="R2925" s="43">
        <f t="shared" si="675"/>
        <v>0</v>
      </c>
      <c r="S2925" s="43">
        <f t="shared" si="675"/>
        <v>0</v>
      </c>
      <c r="T2925" s="43">
        <f t="shared" si="675"/>
        <v>0</v>
      </c>
      <c r="U2925" s="43">
        <f t="shared" si="675"/>
        <v>0</v>
      </c>
      <c r="V2925" s="43">
        <f t="shared" si="675"/>
        <v>0</v>
      </c>
      <c r="W2925" s="43">
        <f t="shared" si="675"/>
        <v>0</v>
      </c>
      <c r="X2925" s="43">
        <f t="shared" si="675"/>
        <v>0</v>
      </c>
      <c r="Y2925" s="43">
        <f t="shared" si="675"/>
        <v>0</v>
      </c>
      <c r="Z2925" s="43">
        <f t="shared" si="675"/>
        <v>0</v>
      </c>
      <c r="AA2925" s="43">
        <f t="shared" si="675"/>
        <v>0</v>
      </c>
      <c r="AB2925" s="44" t="e">
        <f t="shared" si="673"/>
        <v>#DIV/0!</v>
      </c>
      <c r="AC2925" s="46"/>
      <c r="AE2925" s="37"/>
    </row>
    <row r="2926" spans="1:31" s="36" customFormat="1" ht="15" hidden="1" customHeight="1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15" hidden="1" customHeight="1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15" hidden="1" customHeight="1">
      <c r="A2928" s="50" t="s">
        <v>139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1" s="36" customFormat="1" ht="18" hidden="1" customHeight="1">
      <c r="A2929" s="40" t="s">
        <v>34</v>
      </c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>
        <f>SUM(M2929:Y2929)</f>
        <v>0</v>
      </c>
      <c r="AA2929" s="34">
        <f>D2929-Z2929</f>
        <v>0</v>
      </c>
      <c r="AB2929" s="41" t="e">
        <f t="shared" ref="AB2929:AB2935" si="676">Z2929/D2929</f>
        <v>#DIV/0!</v>
      </c>
      <c r="AC2929" s="35"/>
      <c r="AE2929" s="37"/>
    </row>
    <row r="2930" spans="1:31" s="36" customFormat="1" ht="18" hidden="1" customHeight="1">
      <c r="A2930" s="40" t="s">
        <v>35</v>
      </c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>
        <f>SUM(M2930:Y2930)</f>
        <v>0</v>
      </c>
      <c r="AA2930" s="34">
        <f>D2930-Z2930</f>
        <v>0</v>
      </c>
      <c r="AB2930" s="41" t="e">
        <f t="shared" si="676"/>
        <v>#DIV/0!</v>
      </c>
      <c r="AC2930" s="35"/>
      <c r="AE2930" s="37"/>
    </row>
    <row r="2931" spans="1:31" s="36" customFormat="1" ht="18" hidden="1" customHeight="1">
      <c r="A2931" s="40" t="s">
        <v>36</v>
      </c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>
        <f>SUM(M2931:Y2931)</f>
        <v>0</v>
      </c>
      <c r="AA2931" s="34">
        <f>D2931-Z2931</f>
        <v>0</v>
      </c>
      <c r="AB2931" s="41" t="e">
        <f t="shared" si="676"/>
        <v>#DIV/0!</v>
      </c>
      <c r="AC2931" s="35"/>
      <c r="AE2931" s="37"/>
    </row>
    <row r="2932" spans="1:31" s="36" customFormat="1" ht="18" hidden="1" customHeight="1">
      <c r="A2932" s="40" t="s">
        <v>37</v>
      </c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>
        <f>SUM(M2932:Y2932)</f>
        <v>0</v>
      </c>
      <c r="AA2932" s="34">
        <f>D2932-Z2932</f>
        <v>0</v>
      </c>
      <c r="AB2932" s="41" t="e">
        <f t="shared" si="676"/>
        <v>#DIV/0!</v>
      </c>
      <c r="AC2932" s="35"/>
      <c r="AE2932" s="37"/>
    </row>
    <row r="2933" spans="1:31" s="36" customFormat="1" ht="18" hidden="1" customHeight="1">
      <c r="A2933" s="42" t="s">
        <v>38</v>
      </c>
      <c r="B2933" s="43">
        <f t="shared" ref="B2933:AA2933" si="677">SUM(B2929:B2932)</f>
        <v>0</v>
      </c>
      <c r="C2933" s="43">
        <f t="shared" si="677"/>
        <v>0</v>
      </c>
      <c r="D2933" s="43">
        <f t="shared" si="677"/>
        <v>0</v>
      </c>
      <c r="E2933" s="43">
        <f t="shared" si="677"/>
        <v>0</v>
      </c>
      <c r="F2933" s="43">
        <f t="shared" si="677"/>
        <v>0</v>
      </c>
      <c r="G2933" s="43">
        <f t="shared" si="677"/>
        <v>0</v>
      </c>
      <c r="H2933" s="43">
        <f t="shared" si="677"/>
        <v>0</v>
      </c>
      <c r="I2933" s="43">
        <f t="shared" si="677"/>
        <v>0</v>
      </c>
      <c r="J2933" s="43">
        <f t="shared" si="677"/>
        <v>0</v>
      </c>
      <c r="K2933" s="43">
        <f t="shared" si="677"/>
        <v>0</v>
      </c>
      <c r="L2933" s="43">
        <f t="shared" si="677"/>
        <v>0</v>
      </c>
      <c r="M2933" s="43">
        <f t="shared" si="677"/>
        <v>0</v>
      </c>
      <c r="N2933" s="43">
        <f t="shared" si="677"/>
        <v>0</v>
      </c>
      <c r="O2933" s="43">
        <f t="shared" si="677"/>
        <v>0</v>
      </c>
      <c r="P2933" s="43">
        <f t="shared" si="677"/>
        <v>0</v>
      </c>
      <c r="Q2933" s="43">
        <f t="shared" si="677"/>
        <v>0</v>
      </c>
      <c r="R2933" s="43">
        <f t="shared" si="677"/>
        <v>0</v>
      </c>
      <c r="S2933" s="43">
        <f t="shared" si="677"/>
        <v>0</v>
      </c>
      <c r="T2933" s="43">
        <f t="shared" si="677"/>
        <v>0</v>
      </c>
      <c r="U2933" s="43">
        <f t="shared" si="677"/>
        <v>0</v>
      </c>
      <c r="V2933" s="43">
        <f t="shared" si="677"/>
        <v>0</v>
      </c>
      <c r="W2933" s="43">
        <f t="shared" si="677"/>
        <v>0</v>
      </c>
      <c r="X2933" s="43">
        <f t="shared" si="677"/>
        <v>0</v>
      </c>
      <c r="Y2933" s="43">
        <f t="shared" si="677"/>
        <v>0</v>
      </c>
      <c r="Z2933" s="43">
        <f t="shared" si="677"/>
        <v>0</v>
      </c>
      <c r="AA2933" s="43">
        <f t="shared" si="677"/>
        <v>0</v>
      </c>
      <c r="AB2933" s="44" t="e">
        <f t="shared" si="676"/>
        <v>#DIV/0!</v>
      </c>
      <c r="AC2933" s="35"/>
      <c r="AE2933" s="37"/>
    </row>
    <row r="2934" spans="1:31" s="36" customFormat="1" ht="18" hidden="1" customHeight="1">
      <c r="A2934" s="45" t="s">
        <v>39</v>
      </c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>
        <f>SUM(M2934:Y2934)</f>
        <v>0</v>
      </c>
      <c r="AA2934" s="34">
        <f>D2934-Z2934</f>
        <v>0</v>
      </c>
      <c r="AB2934" s="41" t="e">
        <f t="shared" si="676"/>
        <v>#DIV/0!</v>
      </c>
      <c r="AC2934" s="35"/>
      <c r="AE2934" s="37"/>
    </row>
    <row r="2935" spans="1:31" s="36" customFormat="1" ht="18" hidden="1" customHeight="1">
      <c r="A2935" s="42" t="s">
        <v>40</v>
      </c>
      <c r="B2935" s="43">
        <f t="shared" ref="B2935:AA2935" si="678">B2934+B2933</f>
        <v>0</v>
      </c>
      <c r="C2935" s="43">
        <f t="shared" si="678"/>
        <v>0</v>
      </c>
      <c r="D2935" s="43">
        <f t="shared" si="678"/>
        <v>0</v>
      </c>
      <c r="E2935" s="43">
        <f t="shared" si="678"/>
        <v>0</v>
      </c>
      <c r="F2935" s="43">
        <f t="shared" si="678"/>
        <v>0</v>
      </c>
      <c r="G2935" s="43">
        <f t="shared" si="678"/>
        <v>0</v>
      </c>
      <c r="H2935" s="43">
        <f t="shared" si="678"/>
        <v>0</v>
      </c>
      <c r="I2935" s="43">
        <f t="shared" si="678"/>
        <v>0</v>
      </c>
      <c r="J2935" s="43">
        <f t="shared" si="678"/>
        <v>0</v>
      </c>
      <c r="K2935" s="43">
        <f t="shared" si="678"/>
        <v>0</v>
      </c>
      <c r="L2935" s="43">
        <f t="shared" si="678"/>
        <v>0</v>
      </c>
      <c r="M2935" s="43">
        <f t="shared" si="678"/>
        <v>0</v>
      </c>
      <c r="N2935" s="43">
        <f t="shared" si="678"/>
        <v>0</v>
      </c>
      <c r="O2935" s="43">
        <f t="shared" si="678"/>
        <v>0</v>
      </c>
      <c r="P2935" s="43">
        <f t="shared" si="678"/>
        <v>0</v>
      </c>
      <c r="Q2935" s="43">
        <f t="shared" si="678"/>
        <v>0</v>
      </c>
      <c r="R2935" s="43">
        <f t="shared" si="678"/>
        <v>0</v>
      </c>
      <c r="S2935" s="43">
        <f t="shared" si="678"/>
        <v>0</v>
      </c>
      <c r="T2935" s="43">
        <f t="shared" si="678"/>
        <v>0</v>
      </c>
      <c r="U2935" s="43">
        <f t="shared" si="678"/>
        <v>0</v>
      </c>
      <c r="V2935" s="43">
        <f t="shared" si="678"/>
        <v>0</v>
      </c>
      <c r="W2935" s="43">
        <f t="shared" si="678"/>
        <v>0</v>
      </c>
      <c r="X2935" s="43">
        <f t="shared" si="678"/>
        <v>0</v>
      </c>
      <c r="Y2935" s="43">
        <f t="shared" si="678"/>
        <v>0</v>
      </c>
      <c r="Z2935" s="43">
        <f t="shared" si="678"/>
        <v>0</v>
      </c>
      <c r="AA2935" s="43">
        <f t="shared" si="678"/>
        <v>0</v>
      </c>
      <c r="AB2935" s="44" t="e">
        <f t="shared" si="676"/>
        <v>#DIV/0!</v>
      </c>
      <c r="AC2935" s="46"/>
      <c r="AE2935" s="37"/>
    </row>
    <row r="2936" spans="1:31" s="36" customFormat="1" ht="15" hidden="1" customHeight="1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  <c r="AC2936" s="35"/>
      <c r="AE2936" s="37"/>
    </row>
    <row r="2937" spans="1:31" s="36" customFormat="1" ht="15" hidden="1" customHeight="1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  <c r="AB2937" s="34"/>
      <c r="AC2937" s="35"/>
      <c r="AE2937" s="37"/>
    </row>
    <row r="2938" spans="1:31" s="36" customFormat="1" ht="15" hidden="1" customHeight="1">
      <c r="A2938" s="50" t="s">
        <v>168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1" s="36" customFormat="1" ht="29.25" hidden="1" customHeight="1">
      <c r="A2939" s="40" t="s">
        <v>34</v>
      </c>
      <c r="B2939" s="34">
        <f>B2779+B2619+B2559+B2549+B2437</f>
        <v>0</v>
      </c>
      <c r="C2939" s="34">
        <f t="shared" ref="C2939:Y2944" si="679">C2779+C2619+C2559+C2549+C2437</f>
        <v>0</v>
      </c>
      <c r="D2939" s="34">
        <f t="shared" si="679"/>
        <v>0</v>
      </c>
      <c r="E2939" s="34">
        <f t="shared" si="679"/>
        <v>0</v>
      </c>
      <c r="F2939" s="34">
        <f t="shared" si="679"/>
        <v>0</v>
      </c>
      <c r="G2939" s="34">
        <f t="shared" si="679"/>
        <v>0</v>
      </c>
      <c r="H2939" s="34">
        <f t="shared" si="679"/>
        <v>0</v>
      </c>
      <c r="I2939" s="34">
        <f t="shared" si="679"/>
        <v>0</v>
      </c>
      <c r="J2939" s="34">
        <f t="shared" si="679"/>
        <v>0</v>
      </c>
      <c r="K2939" s="34">
        <f t="shared" si="679"/>
        <v>0</v>
      </c>
      <c r="L2939" s="34">
        <f t="shared" si="679"/>
        <v>0</v>
      </c>
      <c r="M2939" s="34">
        <f t="shared" si="679"/>
        <v>0</v>
      </c>
      <c r="N2939" s="34">
        <f t="shared" si="679"/>
        <v>0</v>
      </c>
      <c r="O2939" s="34">
        <f t="shared" si="679"/>
        <v>0</v>
      </c>
      <c r="P2939" s="34">
        <f t="shared" si="679"/>
        <v>0</v>
      </c>
      <c r="Q2939" s="34">
        <f t="shared" si="679"/>
        <v>0</v>
      </c>
      <c r="R2939" s="34">
        <f t="shared" si="679"/>
        <v>0</v>
      </c>
      <c r="S2939" s="34">
        <f t="shared" si="679"/>
        <v>0</v>
      </c>
      <c r="T2939" s="34">
        <f t="shared" si="679"/>
        <v>0</v>
      </c>
      <c r="U2939" s="34">
        <f t="shared" si="679"/>
        <v>0</v>
      </c>
      <c r="V2939" s="34">
        <f t="shared" si="679"/>
        <v>0</v>
      </c>
      <c r="W2939" s="34">
        <f t="shared" si="679"/>
        <v>0</v>
      </c>
      <c r="X2939" s="34">
        <f t="shared" si="679"/>
        <v>0</v>
      </c>
      <c r="Y2939" s="34">
        <f t="shared" si="679"/>
        <v>0</v>
      </c>
      <c r="Z2939" s="34">
        <f>SUM(M2939:Y2939)</f>
        <v>0</v>
      </c>
      <c r="AA2939" s="34">
        <f>D2939-Z2939</f>
        <v>0</v>
      </c>
      <c r="AB2939" s="41" t="e">
        <f>Z2939/D2939</f>
        <v>#DIV/0!</v>
      </c>
      <c r="AC2939" s="35"/>
      <c r="AE2939" s="37"/>
    </row>
    <row r="2940" spans="1:31" s="36" customFormat="1" ht="25.35" hidden="1" customHeight="1">
      <c r="A2940" s="40" t="s">
        <v>35</v>
      </c>
      <c r="B2940" s="34">
        <f>B2780+B2620+B2560+B2550+B2438</f>
        <v>0</v>
      </c>
      <c r="C2940" s="34">
        <f t="shared" si="679"/>
        <v>0</v>
      </c>
      <c r="D2940" s="34">
        <f t="shared" si="679"/>
        <v>0</v>
      </c>
      <c r="E2940" s="34">
        <f t="shared" si="679"/>
        <v>0</v>
      </c>
      <c r="F2940" s="34">
        <f t="shared" si="679"/>
        <v>0</v>
      </c>
      <c r="G2940" s="34">
        <f t="shared" si="679"/>
        <v>0</v>
      </c>
      <c r="H2940" s="34">
        <f t="shared" si="679"/>
        <v>0</v>
      </c>
      <c r="I2940" s="34">
        <f t="shared" si="679"/>
        <v>0</v>
      </c>
      <c r="J2940" s="34">
        <f t="shared" si="679"/>
        <v>0</v>
      </c>
      <c r="K2940" s="34">
        <f t="shared" si="679"/>
        <v>0</v>
      </c>
      <c r="L2940" s="34">
        <f t="shared" si="679"/>
        <v>0</v>
      </c>
      <c r="M2940" s="34">
        <f t="shared" si="679"/>
        <v>0</v>
      </c>
      <c r="N2940" s="34">
        <f t="shared" si="679"/>
        <v>0</v>
      </c>
      <c r="O2940" s="34">
        <f t="shared" si="679"/>
        <v>0</v>
      </c>
      <c r="P2940" s="34">
        <f t="shared" si="679"/>
        <v>0</v>
      </c>
      <c r="Q2940" s="34">
        <f t="shared" si="679"/>
        <v>0</v>
      </c>
      <c r="R2940" s="34">
        <f t="shared" si="679"/>
        <v>0</v>
      </c>
      <c r="S2940" s="34">
        <f t="shared" si="679"/>
        <v>0</v>
      </c>
      <c r="T2940" s="34">
        <f t="shared" si="679"/>
        <v>0</v>
      </c>
      <c r="U2940" s="34">
        <f t="shared" si="679"/>
        <v>0</v>
      </c>
      <c r="V2940" s="34">
        <f t="shared" si="679"/>
        <v>0</v>
      </c>
      <c r="W2940" s="34">
        <f t="shared" si="679"/>
        <v>0</v>
      </c>
      <c r="X2940" s="34">
        <f t="shared" si="679"/>
        <v>0</v>
      </c>
      <c r="Y2940" s="34">
        <f t="shared" si="679"/>
        <v>0</v>
      </c>
      <c r="Z2940" s="34">
        <f>SUM(M2940:Y2940)</f>
        <v>0</v>
      </c>
      <c r="AA2940" s="34">
        <f>D2940-Z2940</f>
        <v>0</v>
      </c>
      <c r="AB2940" s="41" t="e">
        <f>Z2940/D2940</f>
        <v>#DIV/0!</v>
      </c>
      <c r="AC2940" s="35"/>
      <c r="AE2940" s="37"/>
    </row>
    <row r="2941" spans="1:31" s="36" customFormat="1" ht="27" hidden="1" customHeight="1">
      <c r="A2941" s="40" t="s">
        <v>36</v>
      </c>
      <c r="B2941" s="34">
        <f>B2781+B2621+B2561+B2551+B2439</f>
        <v>0</v>
      </c>
      <c r="C2941" s="34">
        <f t="shared" si="679"/>
        <v>0</v>
      </c>
      <c r="D2941" s="34">
        <f t="shared" si="679"/>
        <v>0</v>
      </c>
      <c r="E2941" s="34">
        <f t="shared" si="679"/>
        <v>0</v>
      </c>
      <c r="F2941" s="34">
        <f t="shared" si="679"/>
        <v>0</v>
      </c>
      <c r="G2941" s="34">
        <f t="shared" si="679"/>
        <v>0</v>
      </c>
      <c r="H2941" s="34">
        <f t="shared" si="679"/>
        <v>0</v>
      </c>
      <c r="I2941" s="34">
        <f t="shared" si="679"/>
        <v>0</v>
      </c>
      <c r="J2941" s="34">
        <f t="shared" si="679"/>
        <v>0</v>
      </c>
      <c r="K2941" s="34">
        <f t="shared" si="679"/>
        <v>0</v>
      </c>
      <c r="L2941" s="34">
        <f t="shared" si="679"/>
        <v>0</v>
      </c>
      <c r="M2941" s="34">
        <f t="shared" si="679"/>
        <v>0</v>
      </c>
      <c r="N2941" s="34">
        <f t="shared" si="679"/>
        <v>0</v>
      </c>
      <c r="O2941" s="34">
        <f t="shared" si="679"/>
        <v>0</v>
      </c>
      <c r="P2941" s="34">
        <f t="shared" si="679"/>
        <v>0</v>
      </c>
      <c r="Q2941" s="34">
        <f t="shared" si="679"/>
        <v>0</v>
      </c>
      <c r="R2941" s="34">
        <f t="shared" si="679"/>
        <v>0</v>
      </c>
      <c r="S2941" s="34">
        <f t="shared" si="679"/>
        <v>0</v>
      </c>
      <c r="T2941" s="34">
        <f t="shared" si="679"/>
        <v>0</v>
      </c>
      <c r="U2941" s="34">
        <f t="shared" si="679"/>
        <v>0</v>
      </c>
      <c r="V2941" s="34">
        <f t="shared" si="679"/>
        <v>0</v>
      </c>
      <c r="W2941" s="34">
        <f t="shared" si="679"/>
        <v>0</v>
      </c>
      <c r="X2941" s="34">
        <f t="shared" si="679"/>
        <v>0</v>
      </c>
      <c r="Y2941" s="34">
        <f t="shared" si="679"/>
        <v>0</v>
      </c>
      <c r="Z2941" s="34">
        <f>SUM(M2941:Y2941)</f>
        <v>0</v>
      </c>
      <c r="AA2941" s="34">
        <f>D2941-Z2941</f>
        <v>0</v>
      </c>
      <c r="AB2941" s="41"/>
      <c r="AC2941" s="35"/>
      <c r="AE2941" s="37"/>
    </row>
    <row r="2942" spans="1:31" s="36" customFormat="1" ht="21" hidden="1" customHeight="1">
      <c r="A2942" s="40" t="s">
        <v>37</v>
      </c>
      <c r="B2942" s="34">
        <f>B2782+B2622+B2562+B2552+B2440</f>
        <v>0</v>
      </c>
      <c r="C2942" s="34">
        <f t="shared" si="679"/>
        <v>0</v>
      </c>
      <c r="D2942" s="34">
        <f t="shared" si="679"/>
        <v>0</v>
      </c>
      <c r="E2942" s="34">
        <f t="shared" si="679"/>
        <v>0</v>
      </c>
      <c r="F2942" s="34">
        <f t="shared" si="679"/>
        <v>0</v>
      </c>
      <c r="G2942" s="34">
        <f t="shared" si="679"/>
        <v>0</v>
      </c>
      <c r="H2942" s="34">
        <f t="shared" si="679"/>
        <v>0</v>
      </c>
      <c r="I2942" s="34">
        <f t="shared" si="679"/>
        <v>0</v>
      </c>
      <c r="J2942" s="34">
        <f t="shared" si="679"/>
        <v>0</v>
      </c>
      <c r="K2942" s="34">
        <f t="shared" si="679"/>
        <v>0</v>
      </c>
      <c r="L2942" s="34">
        <f t="shared" si="679"/>
        <v>0</v>
      </c>
      <c r="M2942" s="34">
        <f t="shared" si="679"/>
        <v>0</v>
      </c>
      <c r="N2942" s="34">
        <f t="shared" si="679"/>
        <v>0</v>
      </c>
      <c r="O2942" s="34">
        <f t="shared" si="679"/>
        <v>0</v>
      </c>
      <c r="P2942" s="34">
        <f t="shared" si="679"/>
        <v>0</v>
      </c>
      <c r="Q2942" s="34">
        <f t="shared" si="679"/>
        <v>0</v>
      </c>
      <c r="R2942" s="34">
        <f t="shared" si="679"/>
        <v>0</v>
      </c>
      <c r="S2942" s="34">
        <f t="shared" si="679"/>
        <v>0</v>
      </c>
      <c r="T2942" s="34">
        <f t="shared" si="679"/>
        <v>0</v>
      </c>
      <c r="U2942" s="34">
        <f t="shared" si="679"/>
        <v>0</v>
      </c>
      <c r="V2942" s="34">
        <f t="shared" si="679"/>
        <v>0</v>
      </c>
      <c r="W2942" s="34">
        <f t="shared" si="679"/>
        <v>0</v>
      </c>
      <c r="X2942" s="34">
        <f t="shared" si="679"/>
        <v>0</v>
      </c>
      <c r="Y2942" s="34">
        <f t="shared" si="679"/>
        <v>0</v>
      </c>
      <c r="Z2942" s="34">
        <f>SUM(M2942:Y2942)</f>
        <v>0</v>
      </c>
      <c r="AA2942" s="34">
        <f>D2942-Z2942</f>
        <v>0</v>
      </c>
      <c r="AB2942" s="41"/>
      <c r="AC2942" s="35"/>
      <c r="AE2942" s="37"/>
    </row>
    <row r="2943" spans="1:31" s="36" customFormat="1" ht="18" hidden="1" customHeight="1">
      <c r="A2943" s="42" t="s">
        <v>38</v>
      </c>
      <c r="B2943" s="43">
        <f>SUM(B2939:B2942)</f>
        <v>0</v>
      </c>
      <c r="C2943" s="43">
        <f t="shared" ref="C2943:AA2943" si="680">SUM(C2939:C2942)</f>
        <v>0</v>
      </c>
      <c r="D2943" s="43">
        <f t="shared" si="680"/>
        <v>0</v>
      </c>
      <c r="E2943" s="43">
        <f t="shared" si="680"/>
        <v>0</v>
      </c>
      <c r="F2943" s="43">
        <f t="shared" si="680"/>
        <v>0</v>
      </c>
      <c r="G2943" s="43">
        <f t="shared" si="680"/>
        <v>0</v>
      </c>
      <c r="H2943" s="43">
        <f t="shared" si="680"/>
        <v>0</v>
      </c>
      <c r="I2943" s="43">
        <f t="shared" si="680"/>
        <v>0</v>
      </c>
      <c r="J2943" s="43">
        <f t="shared" si="680"/>
        <v>0</v>
      </c>
      <c r="K2943" s="43">
        <f t="shared" si="680"/>
        <v>0</v>
      </c>
      <c r="L2943" s="43">
        <f t="shared" si="680"/>
        <v>0</v>
      </c>
      <c r="M2943" s="43">
        <f t="shared" si="680"/>
        <v>0</v>
      </c>
      <c r="N2943" s="43">
        <f t="shared" si="680"/>
        <v>0</v>
      </c>
      <c r="O2943" s="43">
        <f t="shared" si="680"/>
        <v>0</v>
      </c>
      <c r="P2943" s="43">
        <f t="shared" si="680"/>
        <v>0</v>
      </c>
      <c r="Q2943" s="43">
        <f t="shared" si="680"/>
        <v>0</v>
      </c>
      <c r="R2943" s="43">
        <f t="shared" si="680"/>
        <v>0</v>
      </c>
      <c r="S2943" s="43">
        <f t="shared" si="680"/>
        <v>0</v>
      </c>
      <c r="T2943" s="43">
        <f t="shared" si="680"/>
        <v>0</v>
      </c>
      <c r="U2943" s="43">
        <f t="shared" si="680"/>
        <v>0</v>
      </c>
      <c r="V2943" s="43">
        <f t="shared" si="680"/>
        <v>0</v>
      </c>
      <c r="W2943" s="43">
        <f t="shared" si="680"/>
        <v>0</v>
      </c>
      <c r="X2943" s="43">
        <f t="shared" si="680"/>
        <v>0</v>
      </c>
      <c r="Y2943" s="43">
        <f t="shared" si="680"/>
        <v>0</v>
      </c>
      <c r="Z2943" s="43">
        <f t="shared" si="680"/>
        <v>0</v>
      </c>
      <c r="AA2943" s="43">
        <f t="shared" si="680"/>
        <v>0</v>
      </c>
      <c r="AB2943" s="44" t="e">
        <f>Z2943/D2943</f>
        <v>#DIV/0!</v>
      </c>
      <c r="AC2943" s="35"/>
      <c r="AE2943" s="37"/>
    </row>
    <row r="2944" spans="1:31" s="36" customFormat="1" ht="18" hidden="1" customHeight="1">
      <c r="A2944" s="45" t="s">
        <v>39</v>
      </c>
      <c r="B2944" s="34">
        <f>B2784+B2624+B2564+B2554+B2442</f>
        <v>0</v>
      </c>
      <c r="C2944" s="34">
        <f t="shared" si="679"/>
        <v>0</v>
      </c>
      <c r="D2944" s="34">
        <f t="shared" si="679"/>
        <v>0</v>
      </c>
      <c r="E2944" s="34">
        <f t="shared" si="679"/>
        <v>0</v>
      </c>
      <c r="F2944" s="34">
        <f t="shared" si="679"/>
        <v>0</v>
      </c>
      <c r="G2944" s="34">
        <f t="shared" si="679"/>
        <v>0</v>
      </c>
      <c r="H2944" s="34">
        <f t="shared" si="679"/>
        <v>0</v>
      </c>
      <c r="I2944" s="34">
        <f t="shared" si="679"/>
        <v>0</v>
      </c>
      <c r="J2944" s="34">
        <f t="shared" si="679"/>
        <v>0</v>
      </c>
      <c r="K2944" s="34">
        <f t="shared" si="679"/>
        <v>0</v>
      </c>
      <c r="L2944" s="34">
        <f t="shared" si="679"/>
        <v>0</v>
      </c>
      <c r="M2944" s="34">
        <f t="shared" si="679"/>
        <v>0</v>
      </c>
      <c r="N2944" s="34">
        <f t="shared" si="679"/>
        <v>0</v>
      </c>
      <c r="O2944" s="34">
        <f t="shared" si="679"/>
        <v>0</v>
      </c>
      <c r="P2944" s="34">
        <f t="shared" si="679"/>
        <v>0</v>
      </c>
      <c r="Q2944" s="34">
        <f t="shared" si="679"/>
        <v>0</v>
      </c>
      <c r="R2944" s="34">
        <f t="shared" si="679"/>
        <v>0</v>
      </c>
      <c r="S2944" s="34">
        <f t="shared" si="679"/>
        <v>0</v>
      </c>
      <c r="T2944" s="34">
        <f t="shared" si="679"/>
        <v>0</v>
      </c>
      <c r="U2944" s="34">
        <f t="shared" si="679"/>
        <v>0</v>
      </c>
      <c r="V2944" s="34">
        <f t="shared" si="679"/>
        <v>0</v>
      </c>
      <c r="W2944" s="34">
        <f t="shared" si="679"/>
        <v>0</v>
      </c>
      <c r="X2944" s="34">
        <f t="shared" si="679"/>
        <v>0</v>
      </c>
      <c r="Y2944" s="34">
        <f t="shared" si="679"/>
        <v>0</v>
      </c>
      <c r="Z2944" s="34">
        <f>SUM(M2944:Y2944)</f>
        <v>0</v>
      </c>
      <c r="AA2944" s="34">
        <f>D2944-Z2944</f>
        <v>0</v>
      </c>
      <c r="AB2944" s="41"/>
      <c r="AC2944" s="35"/>
      <c r="AE2944" s="37"/>
    </row>
    <row r="2945" spans="1:32" s="36" customFormat="1" ht="26.45" hidden="1" customHeight="1">
      <c r="A2945" s="42" t="s">
        <v>40</v>
      </c>
      <c r="B2945" s="43">
        <f>B2944+B2943</f>
        <v>0</v>
      </c>
      <c r="C2945" s="43">
        <f t="shared" ref="C2945:AA2945" si="681">C2944+C2943</f>
        <v>0</v>
      </c>
      <c r="D2945" s="43">
        <f t="shared" si="681"/>
        <v>0</v>
      </c>
      <c r="E2945" s="43">
        <f t="shared" si="681"/>
        <v>0</v>
      </c>
      <c r="F2945" s="43">
        <f t="shared" si="681"/>
        <v>0</v>
      </c>
      <c r="G2945" s="43">
        <f t="shared" si="681"/>
        <v>0</v>
      </c>
      <c r="H2945" s="43">
        <f t="shared" si="681"/>
        <v>0</v>
      </c>
      <c r="I2945" s="43">
        <f t="shared" si="681"/>
        <v>0</v>
      </c>
      <c r="J2945" s="43">
        <f t="shared" si="681"/>
        <v>0</v>
      </c>
      <c r="K2945" s="43">
        <f t="shared" si="681"/>
        <v>0</v>
      </c>
      <c r="L2945" s="43">
        <f t="shared" si="681"/>
        <v>0</v>
      </c>
      <c r="M2945" s="43">
        <f t="shared" si="681"/>
        <v>0</v>
      </c>
      <c r="N2945" s="43">
        <f t="shared" si="681"/>
        <v>0</v>
      </c>
      <c r="O2945" s="43">
        <f t="shared" si="681"/>
        <v>0</v>
      </c>
      <c r="P2945" s="43">
        <f t="shared" si="681"/>
        <v>0</v>
      </c>
      <c r="Q2945" s="43">
        <f t="shared" si="681"/>
        <v>0</v>
      </c>
      <c r="R2945" s="43">
        <f t="shared" si="681"/>
        <v>0</v>
      </c>
      <c r="S2945" s="43">
        <f t="shared" si="681"/>
        <v>0</v>
      </c>
      <c r="T2945" s="43">
        <f t="shared" si="681"/>
        <v>0</v>
      </c>
      <c r="U2945" s="43">
        <f t="shared" si="681"/>
        <v>0</v>
      </c>
      <c r="V2945" s="43">
        <f t="shared" si="681"/>
        <v>0</v>
      </c>
      <c r="W2945" s="43">
        <f t="shared" si="681"/>
        <v>0</v>
      </c>
      <c r="X2945" s="43">
        <f t="shared" si="681"/>
        <v>0</v>
      </c>
      <c r="Y2945" s="43">
        <f t="shared" si="681"/>
        <v>0</v>
      </c>
      <c r="Z2945" s="43">
        <f t="shared" si="681"/>
        <v>0</v>
      </c>
      <c r="AA2945" s="43">
        <f t="shared" si="681"/>
        <v>0</v>
      </c>
      <c r="AB2945" s="44" t="e">
        <f>Z2945/D2945</f>
        <v>#DIV/0!</v>
      </c>
      <c r="AC2945" s="46"/>
      <c r="AE2945" s="37"/>
    </row>
    <row r="2946" spans="1:32" s="36" customFormat="1" ht="15" hidden="1" customHeight="1">
      <c r="A2946" s="38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  <c r="AB2946" s="34"/>
      <c r="AC2946" s="35"/>
      <c r="AE2946" s="37"/>
    </row>
    <row r="2947" spans="1:32" s="36" customFormat="1" ht="22.7" hidden="1" customHeight="1">
      <c r="A2947" s="38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  <c r="AC2947" s="35"/>
      <c r="AE2947" s="37"/>
    </row>
    <row r="2948" spans="1:32" s="36" customFormat="1" ht="39.75" hidden="1" customHeight="1">
      <c r="A2948" s="50" t="s">
        <v>169</v>
      </c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5"/>
      <c r="AE2948" s="37"/>
    </row>
    <row r="2949" spans="1:32" s="36" customFormat="1" ht="30" hidden="1" customHeight="1">
      <c r="A2949" s="40" t="s">
        <v>34</v>
      </c>
      <c r="B2949" s="34">
        <f t="shared" ref="B2949:Y2952" si="682">B2939+B2424</f>
        <v>0</v>
      </c>
      <c r="C2949" s="34">
        <f t="shared" si="682"/>
        <v>0</v>
      </c>
      <c r="D2949" s="34">
        <f t="shared" si="682"/>
        <v>0</v>
      </c>
      <c r="E2949" s="34">
        <f t="shared" si="682"/>
        <v>0</v>
      </c>
      <c r="F2949" s="34">
        <f t="shared" si="682"/>
        <v>0</v>
      </c>
      <c r="G2949" s="34">
        <f t="shared" si="682"/>
        <v>0</v>
      </c>
      <c r="H2949" s="34">
        <f t="shared" si="682"/>
        <v>0</v>
      </c>
      <c r="I2949" s="34">
        <f t="shared" si="682"/>
        <v>0</v>
      </c>
      <c r="J2949" s="34">
        <f t="shared" si="682"/>
        <v>0</v>
      </c>
      <c r="K2949" s="34">
        <f t="shared" si="682"/>
        <v>0</v>
      </c>
      <c r="L2949" s="34">
        <f t="shared" si="682"/>
        <v>0</v>
      </c>
      <c r="M2949" s="34">
        <f t="shared" si="682"/>
        <v>0</v>
      </c>
      <c r="N2949" s="34">
        <f t="shared" si="682"/>
        <v>0</v>
      </c>
      <c r="O2949" s="34">
        <f t="shared" si="682"/>
        <v>0</v>
      </c>
      <c r="P2949" s="34">
        <f t="shared" si="682"/>
        <v>0</v>
      </c>
      <c r="Q2949" s="34">
        <f t="shared" si="682"/>
        <v>0</v>
      </c>
      <c r="R2949" s="34">
        <f t="shared" si="682"/>
        <v>0</v>
      </c>
      <c r="S2949" s="34">
        <f t="shared" si="682"/>
        <v>0</v>
      </c>
      <c r="T2949" s="34">
        <f t="shared" si="682"/>
        <v>0</v>
      </c>
      <c r="U2949" s="34">
        <f t="shared" si="682"/>
        <v>0</v>
      </c>
      <c r="V2949" s="34">
        <f t="shared" si="682"/>
        <v>0</v>
      </c>
      <c r="W2949" s="34">
        <f t="shared" si="682"/>
        <v>0</v>
      </c>
      <c r="X2949" s="34">
        <f t="shared" si="682"/>
        <v>0</v>
      </c>
      <c r="Y2949" s="34">
        <f t="shared" si="682"/>
        <v>0</v>
      </c>
      <c r="Z2949" s="34">
        <f>SUM(M2949:Y2949)</f>
        <v>0</v>
      </c>
      <c r="AA2949" s="34">
        <f>D2949-Z2949</f>
        <v>0</v>
      </c>
      <c r="AB2949" s="41" t="e">
        <f>Z2949/D2949</f>
        <v>#DIV/0!</v>
      </c>
      <c r="AC2949" s="35"/>
      <c r="AE2949" s="37"/>
    </row>
    <row r="2950" spans="1:32" s="36" customFormat="1" ht="30" hidden="1" customHeight="1">
      <c r="A2950" s="40" t="s">
        <v>35</v>
      </c>
      <c r="B2950" s="34">
        <f t="shared" si="682"/>
        <v>0</v>
      </c>
      <c r="C2950" s="34">
        <f t="shared" si="682"/>
        <v>0</v>
      </c>
      <c r="D2950" s="34">
        <f t="shared" si="682"/>
        <v>0</v>
      </c>
      <c r="E2950" s="34">
        <f t="shared" si="682"/>
        <v>0</v>
      </c>
      <c r="F2950" s="34">
        <f t="shared" si="682"/>
        <v>0</v>
      </c>
      <c r="G2950" s="34">
        <f t="shared" si="682"/>
        <v>0</v>
      </c>
      <c r="H2950" s="34">
        <f t="shared" si="682"/>
        <v>0</v>
      </c>
      <c r="I2950" s="34">
        <f t="shared" si="682"/>
        <v>0</v>
      </c>
      <c r="J2950" s="34">
        <f t="shared" si="682"/>
        <v>0</v>
      </c>
      <c r="K2950" s="34">
        <f t="shared" si="682"/>
        <v>0</v>
      </c>
      <c r="L2950" s="34">
        <f t="shared" si="682"/>
        <v>0</v>
      </c>
      <c r="M2950" s="34">
        <f t="shared" si="682"/>
        <v>0</v>
      </c>
      <c r="N2950" s="34">
        <f t="shared" si="682"/>
        <v>0</v>
      </c>
      <c r="O2950" s="34">
        <f t="shared" si="682"/>
        <v>0</v>
      </c>
      <c r="P2950" s="34">
        <f t="shared" si="682"/>
        <v>0</v>
      </c>
      <c r="Q2950" s="34">
        <f t="shared" si="682"/>
        <v>0</v>
      </c>
      <c r="R2950" s="34">
        <f t="shared" si="682"/>
        <v>0</v>
      </c>
      <c r="S2950" s="34">
        <f t="shared" si="682"/>
        <v>0</v>
      </c>
      <c r="T2950" s="34">
        <f t="shared" si="682"/>
        <v>0</v>
      </c>
      <c r="U2950" s="34">
        <f t="shared" si="682"/>
        <v>0</v>
      </c>
      <c r="V2950" s="34">
        <f t="shared" si="682"/>
        <v>0</v>
      </c>
      <c r="W2950" s="34">
        <f t="shared" si="682"/>
        <v>0</v>
      </c>
      <c r="X2950" s="34">
        <f t="shared" si="682"/>
        <v>0</v>
      </c>
      <c r="Y2950" s="34">
        <f t="shared" si="682"/>
        <v>0</v>
      </c>
      <c r="Z2950" s="34">
        <f>SUM(M2950:Y2950)</f>
        <v>0</v>
      </c>
      <c r="AA2950" s="34">
        <f>D2950-Z2950</f>
        <v>0</v>
      </c>
      <c r="AB2950" s="41" t="e">
        <f>Z2950/D2950</f>
        <v>#DIV/0!</v>
      </c>
      <c r="AC2950" s="35"/>
      <c r="AE2950" s="37"/>
    </row>
    <row r="2951" spans="1:32" s="36" customFormat="1" ht="30" hidden="1" customHeight="1">
      <c r="A2951" s="40" t="s">
        <v>36</v>
      </c>
      <c r="B2951" s="34">
        <f t="shared" si="682"/>
        <v>0</v>
      </c>
      <c r="C2951" s="34">
        <f t="shared" si="682"/>
        <v>0</v>
      </c>
      <c r="D2951" s="34">
        <f t="shared" si="682"/>
        <v>0</v>
      </c>
      <c r="E2951" s="34">
        <f t="shared" si="682"/>
        <v>0</v>
      </c>
      <c r="F2951" s="34">
        <f t="shared" si="682"/>
        <v>0</v>
      </c>
      <c r="G2951" s="34">
        <f t="shared" si="682"/>
        <v>0</v>
      </c>
      <c r="H2951" s="34">
        <f t="shared" si="682"/>
        <v>0</v>
      </c>
      <c r="I2951" s="34">
        <f t="shared" si="682"/>
        <v>0</v>
      </c>
      <c r="J2951" s="34">
        <f t="shared" si="682"/>
        <v>0</v>
      </c>
      <c r="K2951" s="34">
        <f t="shared" si="682"/>
        <v>0</v>
      </c>
      <c r="L2951" s="34">
        <f t="shared" si="682"/>
        <v>0</v>
      </c>
      <c r="M2951" s="34">
        <f t="shared" si="682"/>
        <v>0</v>
      </c>
      <c r="N2951" s="34">
        <f t="shared" si="682"/>
        <v>0</v>
      </c>
      <c r="O2951" s="34">
        <f t="shared" si="682"/>
        <v>0</v>
      </c>
      <c r="P2951" s="34">
        <f t="shared" si="682"/>
        <v>0</v>
      </c>
      <c r="Q2951" s="34">
        <f t="shared" si="682"/>
        <v>0</v>
      </c>
      <c r="R2951" s="34">
        <f t="shared" si="682"/>
        <v>0</v>
      </c>
      <c r="S2951" s="34">
        <f t="shared" si="682"/>
        <v>0</v>
      </c>
      <c r="T2951" s="34">
        <f t="shared" si="682"/>
        <v>0</v>
      </c>
      <c r="U2951" s="34">
        <f t="shared" si="682"/>
        <v>0</v>
      </c>
      <c r="V2951" s="34">
        <f t="shared" si="682"/>
        <v>0</v>
      </c>
      <c r="W2951" s="34">
        <f t="shared" si="682"/>
        <v>0</v>
      </c>
      <c r="X2951" s="34">
        <f t="shared" si="682"/>
        <v>0</v>
      </c>
      <c r="Y2951" s="34">
        <f t="shared" si="682"/>
        <v>0</v>
      </c>
      <c r="Z2951" s="34">
        <f>SUM(M2951:Y2951)</f>
        <v>0</v>
      </c>
      <c r="AA2951" s="34">
        <f>D2951-Z2951</f>
        <v>0</v>
      </c>
      <c r="AB2951" s="41"/>
      <c r="AC2951" s="35"/>
      <c r="AE2951" s="37"/>
    </row>
    <row r="2952" spans="1:32" s="36" customFormat="1" ht="24" hidden="1" customHeight="1">
      <c r="A2952" s="40" t="s">
        <v>37</v>
      </c>
      <c r="B2952" s="34">
        <f t="shared" si="682"/>
        <v>0</v>
      </c>
      <c r="C2952" s="34">
        <f t="shared" si="682"/>
        <v>0</v>
      </c>
      <c r="D2952" s="34">
        <f t="shared" si="682"/>
        <v>0</v>
      </c>
      <c r="E2952" s="34">
        <f t="shared" si="682"/>
        <v>0</v>
      </c>
      <c r="F2952" s="34">
        <f t="shared" si="682"/>
        <v>0</v>
      </c>
      <c r="G2952" s="34">
        <f t="shared" si="682"/>
        <v>0</v>
      </c>
      <c r="H2952" s="34">
        <f t="shared" si="682"/>
        <v>0</v>
      </c>
      <c r="I2952" s="34">
        <f t="shared" si="682"/>
        <v>0</v>
      </c>
      <c r="J2952" s="34">
        <f t="shared" si="682"/>
        <v>0</v>
      </c>
      <c r="K2952" s="34">
        <f t="shared" si="682"/>
        <v>0</v>
      </c>
      <c r="L2952" s="34">
        <f t="shared" si="682"/>
        <v>0</v>
      </c>
      <c r="M2952" s="34">
        <f t="shared" si="682"/>
        <v>0</v>
      </c>
      <c r="N2952" s="34">
        <f t="shared" si="682"/>
        <v>0</v>
      </c>
      <c r="O2952" s="34">
        <f t="shared" si="682"/>
        <v>0</v>
      </c>
      <c r="P2952" s="34">
        <f t="shared" si="682"/>
        <v>0</v>
      </c>
      <c r="Q2952" s="34">
        <f t="shared" si="682"/>
        <v>0</v>
      </c>
      <c r="R2952" s="34">
        <f t="shared" si="682"/>
        <v>0</v>
      </c>
      <c r="S2952" s="34">
        <f t="shared" si="682"/>
        <v>0</v>
      </c>
      <c r="T2952" s="34">
        <f t="shared" si="682"/>
        <v>0</v>
      </c>
      <c r="U2952" s="34">
        <f t="shared" si="682"/>
        <v>0</v>
      </c>
      <c r="V2952" s="34">
        <f t="shared" si="682"/>
        <v>0</v>
      </c>
      <c r="W2952" s="34">
        <f t="shared" si="682"/>
        <v>0</v>
      </c>
      <c r="X2952" s="34">
        <f t="shared" si="682"/>
        <v>0</v>
      </c>
      <c r="Y2952" s="34">
        <f t="shared" si="682"/>
        <v>0</v>
      </c>
      <c r="Z2952" s="34">
        <f>SUM(M2952:Y2952)</f>
        <v>0</v>
      </c>
      <c r="AA2952" s="34">
        <f>D2952-Z2952</f>
        <v>0</v>
      </c>
      <c r="AB2952" s="60" t="e">
        <f>Z2952/D2952</f>
        <v>#DIV/0!</v>
      </c>
      <c r="AC2952" s="35"/>
      <c r="AE2952" s="37"/>
    </row>
    <row r="2953" spans="1:32" s="36" customFormat="1" ht="23.45" hidden="1" customHeight="1">
      <c r="A2953" s="42" t="s">
        <v>38</v>
      </c>
      <c r="B2953" s="43">
        <f>SUM(B2949:B2952)</f>
        <v>0</v>
      </c>
      <c r="C2953" s="43">
        <f>SUM(C2949:C2952)</f>
        <v>0</v>
      </c>
      <c r="D2953" s="43">
        <f>SUM(D2949:D2952)</f>
        <v>0</v>
      </c>
      <c r="E2953" s="43">
        <f t="shared" ref="E2953:AA2953" si="683">SUM(E2949:E2952)</f>
        <v>0</v>
      </c>
      <c r="F2953" s="43">
        <f t="shared" si="683"/>
        <v>0</v>
      </c>
      <c r="G2953" s="43">
        <f t="shared" si="683"/>
        <v>0</v>
      </c>
      <c r="H2953" s="43">
        <f t="shared" si="683"/>
        <v>0</v>
      </c>
      <c r="I2953" s="43">
        <f t="shared" si="683"/>
        <v>0</v>
      </c>
      <c r="J2953" s="43">
        <f t="shared" si="683"/>
        <v>0</v>
      </c>
      <c r="K2953" s="43">
        <f t="shared" si="683"/>
        <v>0</v>
      </c>
      <c r="L2953" s="43">
        <f t="shared" si="683"/>
        <v>0</v>
      </c>
      <c r="M2953" s="43">
        <f t="shared" si="683"/>
        <v>0</v>
      </c>
      <c r="N2953" s="43">
        <f t="shared" si="683"/>
        <v>0</v>
      </c>
      <c r="O2953" s="43">
        <f t="shared" si="683"/>
        <v>0</v>
      </c>
      <c r="P2953" s="43">
        <f t="shared" si="683"/>
        <v>0</v>
      </c>
      <c r="Q2953" s="43">
        <f t="shared" si="683"/>
        <v>0</v>
      </c>
      <c r="R2953" s="43">
        <f t="shared" si="683"/>
        <v>0</v>
      </c>
      <c r="S2953" s="43">
        <f t="shared" si="683"/>
        <v>0</v>
      </c>
      <c r="T2953" s="43">
        <f t="shared" si="683"/>
        <v>0</v>
      </c>
      <c r="U2953" s="43">
        <f t="shared" si="683"/>
        <v>0</v>
      </c>
      <c r="V2953" s="43">
        <f t="shared" si="683"/>
        <v>0</v>
      </c>
      <c r="W2953" s="43">
        <f t="shared" si="683"/>
        <v>0</v>
      </c>
      <c r="X2953" s="43">
        <f t="shared" si="683"/>
        <v>0</v>
      </c>
      <c r="Y2953" s="43">
        <f t="shared" si="683"/>
        <v>0</v>
      </c>
      <c r="Z2953" s="43">
        <f t="shared" si="683"/>
        <v>0</v>
      </c>
      <c r="AA2953" s="43">
        <f t="shared" si="683"/>
        <v>0</v>
      </c>
      <c r="AB2953" s="44" t="e">
        <f>Z2953/D2953</f>
        <v>#DIV/0!</v>
      </c>
      <c r="AC2953" s="35"/>
      <c r="AE2953" s="37"/>
    </row>
    <row r="2954" spans="1:32" s="36" customFormat="1" ht="21.75" hidden="1" customHeight="1">
      <c r="A2954" s="45" t="s">
        <v>39</v>
      </c>
      <c r="B2954" s="34">
        <f>B2944+B2429</f>
        <v>0</v>
      </c>
      <c r="C2954" s="34">
        <f t="shared" ref="C2954:Y2954" si="684">C2944+C2429</f>
        <v>0</v>
      </c>
      <c r="D2954" s="34">
        <f t="shared" si="684"/>
        <v>0</v>
      </c>
      <c r="E2954" s="34">
        <f t="shared" si="684"/>
        <v>0</v>
      </c>
      <c r="F2954" s="34">
        <f t="shared" si="684"/>
        <v>0</v>
      </c>
      <c r="G2954" s="34">
        <f t="shared" si="684"/>
        <v>0</v>
      </c>
      <c r="H2954" s="34">
        <f t="shared" si="684"/>
        <v>0</v>
      </c>
      <c r="I2954" s="34">
        <f t="shared" si="684"/>
        <v>0</v>
      </c>
      <c r="J2954" s="34">
        <f t="shared" si="684"/>
        <v>0</v>
      </c>
      <c r="K2954" s="34">
        <f t="shared" si="684"/>
        <v>0</v>
      </c>
      <c r="L2954" s="34">
        <f t="shared" si="684"/>
        <v>0</v>
      </c>
      <c r="M2954" s="34">
        <f t="shared" si="684"/>
        <v>0</v>
      </c>
      <c r="N2954" s="34">
        <f t="shared" si="684"/>
        <v>0</v>
      </c>
      <c r="O2954" s="34">
        <f t="shared" si="684"/>
        <v>0</v>
      </c>
      <c r="P2954" s="34">
        <f t="shared" si="684"/>
        <v>0</v>
      </c>
      <c r="Q2954" s="34">
        <f t="shared" si="684"/>
        <v>0</v>
      </c>
      <c r="R2954" s="34">
        <f t="shared" si="684"/>
        <v>0</v>
      </c>
      <c r="S2954" s="34">
        <f t="shared" si="684"/>
        <v>0</v>
      </c>
      <c r="T2954" s="34">
        <f t="shared" si="684"/>
        <v>0</v>
      </c>
      <c r="U2954" s="34">
        <f t="shared" si="684"/>
        <v>0</v>
      </c>
      <c r="V2954" s="34">
        <f t="shared" si="684"/>
        <v>0</v>
      </c>
      <c r="W2954" s="34">
        <f t="shared" si="684"/>
        <v>0</v>
      </c>
      <c r="X2954" s="34">
        <f t="shared" si="684"/>
        <v>0</v>
      </c>
      <c r="Y2954" s="34">
        <f t="shared" si="684"/>
        <v>0</v>
      </c>
      <c r="Z2954" s="34">
        <f>SUM(M2954:Y2954)</f>
        <v>0</v>
      </c>
      <c r="AA2954" s="34">
        <f>D2954-Z2954</f>
        <v>0</v>
      </c>
      <c r="AB2954" s="41" t="e">
        <f>Z2954/D2954</f>
        <v>#DIV/0!</v>
      </c>
      <c r="AC2954" s="35"/>
      <c r="AE2954" s="37"/>
    </row>
    <row r="2955" spans="1:32" s="36" customFormat="1" ht="28.5" hidden="1" customHeight="1">
      <c r="A2955" s="42" t="s">
        <v>40</v>
      </c>
      <c r="B2955" s="43">
        <f>B2954+B2953</f>
        <v>0</v>
      </c>
      <c r="C2955" s="43">
        <f>C2954+C2953</f>
        <v>0</v>
      </c>
      <c r="D2955" s="43">
        <f>D2954+D2953</f>
        <v>0</v>
      </c>
      <c r="E2955" s="43">
        <f t="shared" ref="E2955:AA2955" si="685">E2954+E2953</f>
        <v>0</v>
      </c>
      <c r="F2955" s="43">
        <f t="shared" si="685"/>
        <v>0</v>
      </c>
      <c r="G2955" s="43">
        <f t="shared" si="685"/>
        <v>0</v>
      </c>
      <c r="H2955" s="43">
        <f t="shared" si="685"/>
        <v>0</v>
      </c>
      <c r="I2955" s="43">
        <f t="shared" si="685"/>
        <v>0</v>
      </c>
      <c r="J2955" s="43">
        <f t="shared" si="685"/>
        <v>0</v>
      </c>
      <c r="K2955" s="43">
        <f t="shared" si="685"/>
        <v>0</v>
      </c>
      <c r="L2955" s="43">
        <f t="shared" si="685"/>
        <v>0</v>
      </c>
      <c r="M2955" s="43">
        <f t="shared" si="685"/>
        <v>0</v>
      </c>
      <c r="N2955" s="43">
        <f t="shared" si="685"/>
        <v>0</v>
      </c>
      <c r="O2955" s="43">
        <f t="shared" si="685"/>
        <v>0</v>
      </c>
      <c r="P2955" s="43">
        <f t="shared" si="685"/>
        <v>0</v>
      </c>
      <c r="Q2955" s="43">
        <f t="shared" si="685"/>
        <v>0</v>
      </c>
      <c r="R2955" s="43">
        <f t="shared" si="685"/>
        <v>0</v>
      </c>
      <c r="S2955" s="43">
        <f t="shared" si="685"/>
        <v>0</v>
      </c>
      <c r="T2955" s="43">
        <f t="shared" si="685"/>
        <v>0</v>
      </c>
      <c r="U2955" s="43">
        <f t="shared" si="685"/>
        <v>0</v>
      </c>
      <c r="V2955" s="43">
        <f t="shared" si="685"/>
        <v>0</v>
      </c>
      <c r="W2955" s="43">
        <f t="shared" si="685"/>
        <v>0</v>
      </c>
      <c r="X2955" s="43">
        <f t="shared" si="685"/>
        <v>0</v>
      </c>
      <c r="Y2955" s="43">
        <f t="shared" si="685"/>
        <v>0</v>
      </c>
      <c r="Z2955" s="43">
        <f t="shared" si="685"/>
        <v>0</v>
      </c>
      <c r="AA2955" s="43">
        <f t="shared" si="685"/>
        <v>0</v>
      </c>
      <c r="AB2955" s="44" t="e">
        <f>Z2955/D2955</f>
        <v>#DIV/0!</v>
      </c>
      <c r="AC2955" s="46"/>
      <c r="AE2955" s="37"/>
    </row>
    <row r="2956" spans="1:32" s="36" customFormat="1" ht="15" hidden="1" customHeight="1">
      <c r="A2956" s="38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51">
        <f>[1]consoCURRENT!AC61352</f>
        <v>0</v>
      </c>
      <c r="AA2956" s="34"/>
      <c r="AB2956" s="34"/>
      <c r="AC2956" s="35"/>
      <c r="AE2956" s="37"/>
    </row>
    <row r="2957" spans="1:32" s="36" customFormat="1" ht="15" customHeight="1">
      <c r="A2957" s="38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51">
        <f>Z2956-Z2955</f>
        <v>0</v>
      </c>
      <c r="AA2957" s="34"/>
      <c r="AB2957" s="34"/>
      <c r="AC2957" s="35"/>
      <c r="AE2957" s="37"/>
    </row>
    <row r="2958" spans="1:32" s="36" customFormat="1" ht="23.1" customHeight="1">
      <c r="A2958" s="50" t="s">
        <v>170</v>
      </c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  <c r="AC2958" s="35"/>
      <c r="AE2958" s="37"/>
    </row>
    <row r="2959" spans="1:32" s="36" customFormat="1" ht="24" customHeight="1">
      <c r="A2959" s="40" t="s">
        <v>34</v>
      </c>
      <c r="B2959" s="34">
        <f t="shared" ref="B2959:Y2964" si="686">B2949+B2372</f>
        <v>10612711000</v>
      </c>
      <c r="C2959" s="34">
        <f t="shared" si="686"/>
        <v>0</v>
      </c>
      <c r="D2959" s="34">
        <f t="shared" si="686"/>
        <v>10612711000</v>
      </c>
      <c r="E2959" s="34">
        <f t="shared" si="686"/>
        <v>872211979.63999987</v>
      </c>
      <c r="F2959" s="34">
        <f t="shared" si="686"/>
        <v>0</v>
      </c>
      <c r="G2959" s="34">
        <f t="shared" si="686"/>
        <v>0</v>
      </c>
      <c r="H2959" s="34">
        <f t="shared" si="686"/>
        <v>0</v>
      </c>
      <c r="I2959" s="34">
        <f t="shared" si="686"/>
        <v>616527999.82999992</v>
      </c>
      <c r="J2959" s="34">
        <f t="shared" si="686"/>
        <v>0</v>
      </c>
      <c r="K2959" s="34">
        <f t="shared" si="686"/>
        <v>0</v>
      </c>
      <c r="L2959" s="34">
        <f t="shared" si="686"/>
        <v>0</v>
      </c>
      <c r="M2959" s="34">
        <f t="shared" si="686"/>
        <v>616527999.82999992</v>
      </c>
      <c r="N2959" s="34">
        <f t="shared" si="686"/>
        <v>255683979.81000006</v>
      </c>
      <c r="O2959" s="34">
        <f t="shared" si="686"/>
        <v>0</v>
      </c>
      <c r="P2959" s="34">
        <f t="shared" si="686"/>
        <v>0</v>
      </c>
      <c r="Q2959" s="34">
        <f t="shared" si="686"/>
        <v>0</v>
      </c>
      <c r="R2959" s="34">
        <f t="shared" si="686"/>
        <v>0</v>
      </c>
      <c r="S2959" s="34">
        <f t="shared" si="686"/>
        <v>0</v>
      </c>
      <c r="T2959" s="34">
        <f t="shared" si="686"/>
        <v>0</v>
      </c>
      <c r="U2959" s="34">
        <f t="shared" si="686"/>
        <v>0</v>
      </c>
      <c r="V2959" s="34">
        <f t="shared" si="686"/>
        <v>0</v>
      </c>
      <c r="W2959" s="34">
        <f t="shared" si="686"/>
        <v>0</v>
      </c>
      <c r="X2959" s="34">
        <f t="shared" si="686"/>
        <v>0</v>
      </c>
      <c r="Y2959" s="34">
        <f t="shared" si="686"/>
        <v>0</v>
      </c>
      <c r="Z2959" s="34">
        <f>SUM(M2959:Y2959)</f>
        <v>872211979.63999999</v>
      </c>
      <c r="AA2959" s="34">
        <f>D2959-Z2959</f>
        <v>9740499020.3600006</v>
      </c>
      <c r="AB2959" s="41">
        <f t="shared" ref="AB2959:AB2965" si="687">Z2959/D2959</f>
        <v>8.2185596087559529E-2</v>
      </c>
      <c r="AC2959" s="35"/>
      <c r="AE2959" s="37"/>
      <c r="AF2959" s="37"/>
    </row>
    <row r="2960" spans="1:32" s="36" customFormat="1" ht="27.6" customHeight="1">
      <c r="A2960" s="40" t="s">
        <v>35</v>
      </c>
      <c r="B2960" s="34">
        <f t="shared" si="686"/>
        <v>160470898000</v>
      </c>
      <c r="C2960" s="34">
        <f t="shared" si="686"/>
        <v>0</v>
      </c>
      <c r="D2960" s="34">
        <f t="shared" si="686"/>
        <v>160470898000</v>
      </c>
      <c r="E2960" s="34">
        <f t="shared" si="686"/>
        <v>11478278775.059998</v>
      </c>
      <c r="F2960" s="34">
        <f t="shared" si="686"/>
        <v>0</v>
      </c>
      <c r="G2960" s="34">
        <f t="shared" si="686"/>
        <v>0</v>
      </c>
      <c r="H2960" s="34">
        <f t="shared" si="686"/>
        <v>0</v>
      </c>
      <c r="I2960" s="34">
        <f t="shared" si="686"/>
        <v>5245363383.1899996</v>
      </c>
      <c r="J2960" s="34">
        <f t="shared" si="686"/>
        <v>0</v>
      </c>
      <c r="K2960" s="34">
        <f t="shared" si="686"/>
        <v>0</v>
      </c>
      <c r="L2960" s="34">
        <f t="shared" si="686"/>
        <v>0</v>
      </c>
      <c r="M2960" s="34">
        <f t="shared" si="686"/>
        <v>5245363383.1899996</v>
      </c>
      <c r="N2960" s="34">
        <f t="shared" si="686"/>
        <v>6232915391.8699999</v>
      </c>
      <c r="O2960" s="34">
        <f t="shared" si="686"/>
        <v>0</v>
      </c>
      <c r="P2960" s="34">
        <f t="shared" si="686"/>
        <v>0</v>
      </c>
      <c r="Q2960" s="34">
        <f t="shared" si="686"/>
        <v>0</v>
      </c>
      <c r="R2960" s="34">
        <f t="shared" si="686"/>
        <v>0</v>
      </c>
      <c r="S2960" s="34">
        <f t="shared" si="686"/>
        <v>0</v>
      </c>
      <c r="T2960" s="34">
        <f t="shared" si="686"/>
        <v>0</v>
      </c>
      <c r="U2960" s="34">
        <f t="shared" si="686"/>
        <v>0</v>
      </c>
      <c r="V2960" s="34">
        <f t="shared" si="686"/>
        <v>0</v>
      </c>
      <c r="W2960" s="34">
        <f t="shared" si="686"/>
        <v>0</v>
      </c>
      <c r="X2960" s="34">
        <f t="shared" si="686"/>
        <v>0</v>
      </c>
      <c r="Y2960" s="34">
        <f t="shared" si="686"/>
        <v>0</v>
      </c>
      <c r="Z2960" s="34">
        <f>SUM(M2960:Y2960)</f>
        <v>11478278775.059999</v>
      </c>
      <c r="AA2960" s="34">
        <f>D2960-Z2960</f>
        <v>148992619224.94</v>
      </c>
      <c r="AB2960" s="41">
        <f t="shared" si="687"/>
        <v>7.1528725258707029E-2</v>
      </c>
      <c r="AC2960" s="35"/>
      <c r="AE2960" s="37"/>
      <c r="AF2960" s="37"/>
    </row>
    <row r="2961" spans="1:32" s="36" customFormat="1" ht="27.6" hidden="1" customHeight="1">
      <c r="A2961" s="40" t="s">
        <v>36</v>
      </c>
      <c r="B2961" s="34">
        <f t="shared" si="686"/>
        <v>0</v>
      </c>
      <c r="C2961" s="34">
        <f t="shared" si="686"/>
        <v>0</v>
      </c>
      <c r="D2961" s="34">
        <f t="shared" si="686"/>
        <v>0</v>
      </c>
      <c r="E2961" s="34">
        <f t="shared" si="686"/>
        <v>0</v>
      </c>
      <c r="F2961" s="34">
        <f t="shared" si="686"/>
        <v>0</v>
      </c>
      <c r="G2961" s="34">
        <f t="shared" si="686"/>
        <v>0</v>
      </c>
      <c r="H2961" s="34">
        <f t="shared" si="686"/>
        <v>0</v>
      </c>
      <c r="I2961" s="34">
        <f t="shared" si="686"/>
        <v>0</v>
      </c>
      <c r="J2961" s="34">
        <f t="shared" si="686"/>
        <v>0</v>
      </c>
      <c r="K2961" s="34">
        <f t="shared" si="686"/>
        <v>0</v>
      </c>
      <c r="L2961" s="34">
        <f t="shared" si="686"/>
        <v>0</v>
      </c>
      <c r="M2961" s="34">
        <f t="shared" si="686"/>
        <v>0</v>
      </c>
      <c r="N2961" s="34">
        <f t="shared" si="686"/>
        <v>0</v>
      </c>
      <c r="O2961" s="34">
        <f t="shared" si="686"/>
        <v>0</v>
      </c>
      <c r="P2961" s="34">
        <f t="shared" si="686"/>
        <v>0</v>
      </c>
      <c r="Q2961" s="34">
        <f t="shared" si="686"/>
        <v>0</v>
      </c>
      <c r="R2961" s="34">
        <f t="shared" si="686"/>
        <v>0</v>
      </c>
      <c r="S2961" s="34">
        <f t="shared" si="686"/>
        <v>0</v>
      </c>
      <c r="T2961" s="34">
        <f t="shared" si="686"/>
        <v>0</v>
      </c>
      <c r="U2961" s="34">
        <f t="shared" si="686"/>
        <v>0</v>
      </c>
      <c r="V2961" s="34">
        <f t="shared" si="686"/>
        <v>0</v>
      </c>
      <c r="W2961" s="34">
        <f t="shared" si="686"/>
        <v>0</v>
      </c>
      <c r="X2961" s="34">
        <f t="shared" si="686"/>
        <v>0</v>
      </c>
      <c r="Y2961" s="34">
        <f t="shared" si="686"/>
        <v>0</v>
      </c>
      <c r="Z2961" s="34">
        <f>SUM(M2961:Y2961)</f>
        <v>0</v>
      </c>
      <c r="AA2961" s="34">
        <f>D2961-Z2961</f>
        <v>0</v>
      </c>
      <c r="AB2961" s="41"/>
      <c r="AC2961" s="35"/>
      <c r="AE2961" s="37"/>
      <c r="AF2961" s="37"/>
    </row>
    <row r="2962" spans="1:32" s="36" customFormat="1" ht="27.6" customHeight="1">
      <c r="A2962" s="40" t="s">
        <v>37</v>
      </c>
      <c r="B2962" s="34">
        <f t="shared" si="686"/>
        <v>464260000</v>
      </c>
      <c r="C2962" s="34">
        <f t="shared" si="686"/>
        <v>0</v>
      </c>
      <c r="D2962" s="34">
        <f t="shared" si="686"/>
        <v>464260000</v>
      </c>
      <c r="E2962" s="34">
        <f t="shared" si="686"/>
        <v>0</v>
      </c>
      <c r="F2962" s="34">
        <f t="shared" si="686"/>
        <v>0</v>
      </c>
      <c r="G2962" s="34">
        <f t="shared" si="686"/>
        <v>0</v>
      </c>
      <c r="H2962" s="34">
        <f t="shared" si="686"/>
        <v>0</v>
      </c>
      <c r="I2962" s="34">
        <f t="shared" si="686"/>
        <v>0</v>
      </c>
      <c r="J2962" s="34">
        <f t="shared" si="686"/>
        <v>0</v>
      </c>
      <c r="K2962" s="34">
        <f t="shared" si="686"/>
        <v>0</v>
      </c>
      <c r="L2962" s="34">
        <f t="shared" si="686"/>
        <v>0</v>
      </c>
      <c r="M2962" s="34">
        <f t="shared" si="686"/>
        <v>0</v>
      </c>
      <c r="N2962" s="34">
        <f t="shared" si="686"/>
        <v>0</v>
      </c>
      <c r="O2962" s="34">
        <f t="shared" si="686"/>
        <v>0</v>
      </c>
      <c r="P2962" s="34">
        <f t="shared" si="686"/>
        <v>0</v>
      </c>
      <c r="Q2962" s="34">
        <f t="shared" si="686"/>
        <v>0</v>
      </c>
      <c r="R2962" s="34">
        <f t="shared" si="686"/>
        <v>0</v>
      </c>
      <c r="S2962" s="34">
        <f t="shared" si="686"/>
        <v>0</v>
      </c>
      <c r="T2962" s="34">
        <f t="shared" si="686"/>
        <v>0</v>
      </c>
      <c r="U2962" s="34">
        <f t="shared" si="686"/>
        <v>0</v>
      </c>
      <c r="V2962" s="34">
        <f t="shared" si="686"/>
        <v>0</v>
      </c>
      <c r="W2962" s="34">
        <f t="shared" si="686"/>
        <v>0</v>
      </c>
      <c r="X2962" s="34">
        <f t="shared" si="686"/>
        <v>0</v>
      </c>
      <c r="Y2962" s="34">
        <f t="shared" si="686"/>
        <v>0</v>
      </c>
      <c r="Z2962" s="34">
        <f>SUM(M2962:Y2962)</f>
        <v>0</v>
      </c>
      <c r="AA2962" s="34">
        <f>D2962-Z2962</f>
        <v>464260000</v>
      </c>
      <c r="AB2962" s="41">
        <f t="shared" si="687"/>
        <v>0</v>
      </c>
      <c r="AC2962" s="35"/>
      <c r="AE2962" s="37"/>
      <c r="AF2962" s="37"/>
    </row>
    <row r="2963" spans="1:32" s="36" customFormat="1" ht="35.1" customHeight="1">
      <c r="A2963" s="42" t="s">
        <v>38</v>
      </c>
      <c r="B2963" s="43">
        <f>SUM(B2959:B2962)</f>
        <v>171547869000</v>
      </c>
      <c r="C2963" s="43">
        <f>SUM(C2959:C2962)</f>
        <v>0</v>
      </c>
      <c r="D2963" s="43">
        <f>SUM(D2959:D2962)</f>
        <v>171547869000</v>
      </c>
      <c r="E2963" s="43">
        <f t="shared" ref="E2963:AA2963" si="688">SUM(E2959:E2962)</f>
        <v>12350490754.699997</v>
      </c>
      <c r="F2963" s="43">
        <f t="shared" si="688"/>
        <v>0</v>
      </c>
      <c r="G2963" s="43">
        <f t="shared" si="688"/>
        <v>0</v>
      </c>
      <c r="H2963" s="43">
        <f t="shared" si="688"/>
        <v>0</v>
      </c>
      <c r="I2963" s="43">
        <f t="shared" si="688"/>
        <v>5861891383.0199995</v>
      </c>
      <c r="J2963" s="43">
        <f t="shared" si="688"/>
        <v>0</v>
      </c>
      <c r="K2963" s="43">
        <f t="shared" si="688"/>
        <v>0</v>
      </c>
      <c r="L2963" s="43">
        <f t="shared" si="688"/>
        <v>0</v>
      </c>
      <c r="M2963" s="43">
        <f t="shared" si="688"/>
        <v>5861891383.0199995</v>
      </c>
      <c r="N2963" s="43">
        <f t="shared" si="688"/>
        <v>6488599371.6800003</v>
      </c>
      <c r="O2963" s="43">
        <f t="shared" si="688"/>
        <v>0</v>
      </c>
      <c r="P2963" s="43">
        <f t="shared" si="688"/>
        <v>0</v>
      </c>
      <c r="Q2963" s="43">
        <f t="shared" si="688"/>
        <v>0</v>
      </c>
      <c r="R2963" s="43">
        <f t="shared" si="688"/>
        <v>0</v>
      </c>
      <c r="S2963" s="43">
        <f t="shared" si="688"/>
        <v>0</v>
      </c>
      <c r="T2963" s="43">
        <f t="shared" si="688"/>
        <v>0</v>
      </c>
      <c r="U2963" s="43">
        <f t="shared" si="688"/>
        <v>0</v>
      </c>
      <c r="V2963" s="43">
        <f t="shared" si="688"/>
        <v>0</v>
      </c>
      <c r="W2963" s="43">
        <f t="shared" si="688"/>
        <v>0</v>
      </c>
      <c r="X2963" s="43">
        <f t="shared" si="688"/>
        <v>0</v>
      </c>
      <c r="Y2963" s="43">
        <f t="shared" si="688"/>
        <v>0</v>
      </c>
      <c r="Z2963" s="43">
        <f t="shared" si="688"/>
        <v>12350490754.699999</v>
      </c>
      <c r="AA2963" s="43">
        <f t="shared" si="688"/>
        <v>159197378245.29999</v>
      </c>
      <c r="AB2963" s="44">
        <f t="shared" si="687"/>
        <v>7.1994428299776772E-2</v>
      </c>
      <c r="AC2963" s="43"/>
      <c r="AE2963" s="37"/>
      <c r="AF2963" s="103"/>
    </row>
    <row r="2964" spans="1:32" s="36" customFormat="1" ht="26.25" customHeight="1">
      <c r="A2964" s="45" t="s">
        <v>39</v>
      </c>
      <c r="B2964" s="34">
        <f>B2954+B2377</f>
        <v>157643000</v>
      </c>
      <c r="C2964" s="34">
        <f>C2954+C2377</f>
        <v>0</v>
      </c>
      <c r="D2964" s="34">
        <f>D2954+D2377</f>
        <v>157643000</v>
      </c>
      <c r="E2964" s="34">
        <f t="shared" si="686"/>
        <v>13046188.329999998</v>
      </c>
      <c r="F2964" s="34">
        <f t="shared" si="686"/>
        <v>0</v>
      </c>
      <c r="G2964" s="34">
        <f t="shared" si="686"/>
        <v>0</v>
      </c>
      <c r="H2964" s="34">
        <f t="shared" si="686"/>
        <v>0</v>
      </c>
      <c r="I2964" s="34">
        <f t="shared" si="686"/>
        <v>0</v>
      </c>
      <c r="J2964" s="34">
        <f t="shared" si="686"/>
        <v>0</v>
      </c>
      <c r="K2964" s="34">
        <f t="shared" si="686"/>
        <v>0</v>
      </c>
      <c r="L2964" s="34">
        <f t="shared" si="686"/>
        <v>0</v>
      </c>
      <c r="M2964" s="34">
        <f t="shared" si="686"/>
        <v>0</v>
      </c>
      <c r="N2964" s="34">
        <f t="shared" si="686"/>
        <v>13046188.329999998</v>
      </c>
      <c r="O2964" s="34">
        <f t="shared" si="686"/>
        <v>0</v>
      </c>
      <c r="P2964" s="34">
        <f t="shared" si="686"/>
        <v>0</v>
      </c>
      <c r="Q2964" s="34">
        <f t="shared" si="686"/>
        <v>0</v>
      </c>
      <c r="R2964" s="34">
        <f t="shared" si="686"/>
        <v>0</v>
      </c>
      <c r="S2964" s="34">
        <f t="shared" si="686"/>
        <v>0</v>
      </c>
      <c r="T2964" s="34">
        <f t="shared" si="686"/>
        <v>0</v>
      </c>
      <c r="U2964" s="34">
        <f t="shared" si="686"/>
        <v>0</v>
      </c>
      <c r="V2964" s="34">
        <f t="shared" si="686"/>
        <v>0</v>
      </c>
      <c r="W2964" s="34">
        <f t="shared" si="686"/>
        <v>0</v>
      </c>
      <c r="X2964" s="34">
        <f t="shared" si="686"/>
        <v>0</v>
      </c>
      <c r="Y2964" s="34">
        <f t="shared" si="686"/>
        <v>0</v>
      </c>
      <c r="Z2964" s="34">
        <f>SUM(M2964:Y2964)</f>
        <v>13046188.329999998</v>
      </c>
      <c r="AA2964" s="34">
        <f>D2964-Z2964</f>
        <v>144596811.67000002</v>
      </c>
      <c r="AB2964" s="41">
        <f t="shared" si="687"/>
        <v>8.2757802947165421E-2</v>
      </c>
      <c r="AC2964" s="35"/>
      <c r="AE2964" s="37"/>
      <c r="AF2964" s="103"/>
    </row>
    <row r="2965" spans="1:32" s="36" customFormat="1" ht="30" customHeight="1" thickBot="1">
      <c r="A2965" s="104" t="s">
        <v>171</v>
      </c>
      <c r="B2965" s="105">
        <f>B2964+B2963</f>
        <v>171705512000</v>
      </c>
      <c r="C2965" s="105">
        <f>C2964+C2963</f>
        <v>0</v>
      </c>
      <c r="D2965" s="105">
        <f>D2964+D2963</f>
        <v>171705512000</v>
      </c>
      <c r="E2965" s="105">
        <f t="shared" ref="E2965:AA2965" si="689">E2964+E2963</f>
        <v>12363536943.029997</v>
      </c>
      <c r="F2965" s="105">
        <f t="shared" si="689"/>
        <v>0</v>
      </c>
      <c r="G2965" s="105">
        <f t="shared" si="689"/>
        <v>0</v>
      </c>
      <c r="H2965" s="105">
        <f t="shared" si="689"/>
        <v>0</v>
      </c>
      <c r="I2965" s="105">
        <f t="shared" si="689"/>
        <v>5861891383.0199995</v>
      </c>
      <c r="J2965" s="105">
        <f t="shared" si="689"/>
        <v>0</v>
      </c>
      <c r="K2965" s="105">
        <f t="shared" si="689"/>
        <v>0</v>
      </c>
      <c r="L2965" s="105">
        <f t="shared" si="689"/>
        <v>0</v>
      </c>
      <c r="M2965" s="105">
        <f t="shared" si="689"/>
        <v>5861891383.0199995</v>
      </c>
      <c r="N2965" s="105">
        <f t="shared" si="689"/>
        <v>6501645560.0100002</v>
      </c>
      <c r="O2965" s="105">
        <f t="shared" si="689"/>
        <v>0</v>
      </c>
      <c r="P2965" s="105">
        <f t="shared" si="689"/>
        <v>0</v>
      </c>
      <c r="Q2965" s="105">
        <f t="shared" si="689"/>
        <v>0</v>
      </c>
      <c r="R2965" s="105">
        <f t="shared" si="689"/>
        <v>0</v>
      </c>
      <c r="S2965" s="105">
        <f t="shared" si="689"/>
        <v>0</v>
      </c>
      <c r="T2965" s="105">
        <f t="shared" si="689"/>
        <v>0</v>
      </c>
      <c r="U2965" s="105">
        <f t="shared" si="689"/>
        <v>0</v>
      </c>
      <c r="V2965" s="105">
        <f t="shared" si="689"/>
        <v>0</v>
      </c>
      <c r="W2965" s="105">
        <f t="shared" si="689"/>
        <v>0</v>
      </c>
      <c r="X2965" s="105">
        <f t="shared" si="689"/>
        <v>0</v>
      </c>
      <c r="Y2965" s="105">
        <f t="shared" si="689"/>
        <v>0</v>
      </c>
      <c r="Z2965" s="105">
        <f t="shared" si="689"/>
        <v>12363536943.029999</v>
      </c>
      <c r="AA2965" s="105">
        <f t="shared" si="689"/>
        <v>159341975056.97</v>
      </c>
      <c r="AB2965" s="106">
        <f t="shared" si="687"/>
        <v>7.2004310164661453E-2</v>
      </c>
      <c r="AC2965" s="107"/>
      <c r="AE2965" s="37">
        <f>[1]consoCURRENT!AC61565</f>
        <v>12363536943.029999</v>
      </c>
      <c r="AF2965" s="103"/>
    </row>
    <row r="2966" spans="1:32" s="77" customFormat="1" ht="14.25">
      <c r="A2966" s="108"/>
      <c r="B2966" s="109">
        <f>[1]consoCURRENT!E61565</f>
        <v>171705512000</v>
      </c>
      <c r="C2966" s="110">
        <f>[1]consoCURRENT!F61565</f>
        <v>0</v>
      </c>
      <c r="D2966" s="110">
        <f>[1]consoCURRENT!G61565</f>
        <v>171705512000</v>
      </c>
      <c r="E2966" s="110">
        <f>[1]consoCURRENT!H61565</f>
        <v>12363536943.029999</v>
      </c>
      <c r="F2966" s="110">
        <f>[1]consoCURRENT!I61565</f>
        <v>0</v>
      </c>
      <c r="G2966" s="110">
        <f>[1]consoCURRENT!J61565</f>
        <v>0</v>
      </c>
      <c r="H2966" s="110">
        <f>[1]consoCURRENT!K61565</f>
        <v>0</v>
      </c>
      <c r="I2966" s="110">
        <f>[1]consoCURRENT!L61565</f>
        <v>5861891383.0200014</v>
      </c>
      <c r="J2966" s="110">
        <f>[1]consoCURRENT!M61565</f>
        <v>0</v>
      </c>
      <c r="K2966" s="110">
        <f>[1]consoCURRENT!N61565</f>
        <v>0</v>
      </c>
      <c r="L2966" s="110">
        <f>[1]consoCURRENT!O61565</f>
        <v>0</v>
      </c>
      <c r="M2966" s="110">
        <f>[1]consoCURRENT!P61565</f>
        <v>5861891383.0200014</v>
      </c>
      <c r="N2966" s="110">
        <f>[1]consoCURRENT!Q61565</f>
        <v>6501645560.0100002</v>
      </c>
      <c r="O2966" s="110">
        <f>[1]consoCURRENT!R61565</f>
        <v>0</v>
      </c>
      <c r="P2966" s="110">
        <f>[1]consoCURRENT!S61565</f>
        <v>0</v>
      </c>
      <c r="Q2966" s="110">
        <f>[1]consoCURRENT!T61565</f>
        <v>0</v>
      </c>
      <c r="R2966" s="110">
        <f>[1]consoCURRENT!U61565</f>
        <v>0</v>
      </c>
      <c r="S2966" s="110">
        <f>[1]consoCURRENT!V61565</f>
        <v>0</v>
      </c>
      <c r="T2966" s="110">
        <f>[1]consoCURRENT!W61565</f>
        <v>0</v>
      </c>
      <c r="U2966" s="110">
        <f>[1]consoCURRENT!X61565</f>
        <v>0</v>
      </c>
      <c r="V2966" s="110">
        <f>[1]consoCURRENT!Y61565</f>
        <v>0</v>
      </c>
      <c r="W2966" s="110">
        <f>[1]consoCURRENT!Z61565</f>
        <v>0</v>
      </c>
      <c r="X2966" s="110">
        <f>[1]consoCURRENT!AA61565</f>
        <v>0</v>
      </c>
      <c r="Y2966" s="110">
        <f>[1]consoCURRENT!AB61565</f>
        <v>0</v>
      </c>
      <c r="Z2966" s="110">
        <f>[1]consoCURRENT!AC61565</f>
        <v>12363536943.029999</v>
      </c>
      <c r="AA2966" s="110">
        <f>[1]consoCURRENT!AD61565</f>
        <v>159341975056.97</v>
      </c>
      <c r="AB2966" s="108"/>
      <c r="AC2966" s="108"/>
      <c r="AE2966" s="70">
        <f>'[1]ALL FUNDS-FUND 101 (2)'!X32</f>
        <v>12363536943.029999</v>
      </c>
    </row>
    <row r="2967" spans="1:32" s="115" customFormat="1" ht="15" customHeight="1">
      <c r="A2967" s="111"/>
      <c r="B2967" s="112">
        <f>B2966-B2965</f>
        <v>0</v>
      </c>
      <c r="C2967" s="113">
        <f t="shared" ref="C2967:AA2967" si="690">C2966-C2965</f>
        <v>0</v>
      </c>
      <c r="D2967" s="113">
        <f t="shared" si="690"/>
        <v>0</v>
      </c>
      <c r="E2967" s="113">
        <f t="shared" si="690"/>
        <v>0</v>
      </c>
      <c r="F2967" s="113">
        <f t="shared" si="690"/>
        <v>0</v>
      </c>
      <c r="G2967" s="113">
        <f t="shared" si="690"/>
        <v>0</v>
      </c>
      <c r="H2967" s="113">
        <f t="shared" si="690"/>
        <v>0</v>
      </c>
      <c r="I2967" s="113">
        <f t="shared" si="690"/>
        <v>0</v>
      </c>
      <c r="J2967" s="113">
        <f t="shared" si="690"/>
        <v>0</v>
      </c>
      <c r="K2967" s="113">
        <f t="shared" si="690"/>
        <v>0</v>
      </c>
      <c r="L2967" s="113">
        <f t="shared" si="690"/>
        <v>0</v>
      </c>
      <c r="M2967" s="113">
        <f t="shared" si="690"/>
        <v>0</v>
      </c>
      <c r="N2967" s="113">
        <f t="shared" si="690"/>
        <v>0</v>
      </c>
      <c r="O2967" s="113">
        <f t="shared" si="690"/>
        <v>0</v>
      </c>
      <c r="P2967" s="113">
        <f t="shared" si="690"/>
        <v>0</v>
      </c>
      <c r="Q2967" s="113">
        <f t="shared" si="690"/>
        <v>0</v>
      </c>
      <c r="R2967" s="113">
        <f t="shared" si="690"/>
        <v>0</v>
      </c>
      <c r="S2967" s="113">
        <f t="shared" si="690"/>
        <v>0</v>
      </c>
      <c r="T2967" s="113">
        <f t="shared" si="690"/>
        <v>0</v>
      </c>
      <c r="U2967" s="113">
        <f t="shared" si="690"/>
        <v>0</v>
      </c>
      <c r="V2967" s="113">
        <f t="shared" si="690"/>
        <v>0</v>
      </c>
      <c r="W2967" s="113">
        <f t="shared" si="690"/>
        <v>0</v>
      </c>
      <c r="X2967" s="113">
        <f t="shared" si="690"/>
        <v>0</v>
      </c>
      <c r="Y2967" s="113">
        <f t="shared" si="690"/>
        <v>0</v>
      </c>
      <c r="Z2967" s="113">
        <f t="shared" si="690"/>
        <v>0</v>
      </c>
      <c r="AA2967" s="113">
        <f t="shared" si="690"/>
        <v>0</v>
      </c>
      <c r="AB2967" s="114"/>
      <c r="AE2967" s="116">
        <v>12337198676.549997</v>
      </c>
      <c r="AF2967" s="117" t="s">
        <v>172</v>
      </c>
    </row>
    <row r="2968" spans="1:32" ht="36.75" hidden="1" customHeight="1">
      <c r="A2968" s="118" t="s">
        <v>173</v>
      </c>
      <c r="Z2968" s="119"/>
      <c r="AA2968" s="120"/>
    </row>
    <row r="2969" spans="1:32" ht="15" hidden="1" customHeight="1">
      <c r="A2969" s="121"/>
      <c r="Z2969" s="3"/>
      <c r="AA2969" s="120"/>
    </row>
    <row r="2970" spans="1:32" ht="15" hidden="1" customHeight="1">
      <c r="A2970" s="118" t="s">
        <v>174</v>
      </c>
      <c r="Z2970" s="122"/>
      <c r="AA2970" s="108"/>
    </row>
    <row r="2971" spans="1:32" ht="15" hidden="1" customHeight="1">
      <c r="Z2971" s="110"/>
      <c r="AA2971" s="108" t="s">
        <v>175</v>
      </c>
      <c r="AB2971" s="108"/>
    </row>
    <row r="2972" spans="1:32" ht="15" hidden="1" customHeight="1">
      <c r="A2972" s="123" t="s">
        <v>176</v>
      </c>
      <c r="B2972" s="37">
        <f>'[1]2019 allotment-adjust'!E74</f>
        <v>0</v>
      </c>
      <c r="C2972" s="37">
        <f>'[1]2019 allotment-adjust'!F74</f>
        <v>0</v>
      </c>
      <c r="D2972" s="124"/>
      <c r="E2972" s="124">
        <f t="shared" ref="E2972:Y2972" si="691">32293000-397016-2357527-3176512-14095984-1156582-1017590</f>
        <v>10091789</v>
      </c>
      <c r="F2972" s="124">
        <f t="shared" si="691"/>
        <v>10091789</v>
      </c>
      <c r="G2972" s="124">
        <f t="shared" si="691"/>
        <v>10091789</v>
      </c>
      <c r="H2972" s="124">
        <f t="shared" si="691"/>
        <v>10091789</v>
      </c>
      <c r="I2972" s="124">
        <f t="shared" si="691"/>
        <v>10091789</v>
      </c>
      <c r="J2972" s="124">
        <f t="shared" si="691"/>
        <v>10091789</v>
      </c>
      <c r="K2972" s="124">
        <f t="shared" si="691"/>
        <v>10091789</v>
      </c>
      <c r="L2972" s="124">
        <f t="shared" si="691"/>
        <v>10091789</v>
      </c>
      <c r="M2972" s="124">
        <f t="shared" si="691"/>
        <v>10091789</v>
      </c>
      <c r="N2972" s="124">
        <f t="shared" si="691"/>
        <v>10091789</v>
      </c>
      <c r="O2972" s="124">
        <f t="shared" si="691"/>
        <v>10091789</v>
      </c>
      <c r="P2972" s="124">
        <f t="shared" si="691"/>
        <v>10091789</v>
      </c>
      <c r="Q2972" s="124">
        <f t="shared" si="691"/>
        <v>10091789</v>
      </c>
      <c r="R2972" s="124">
        <f t="shared" si="691"/>
        <v>10091789</v>
      </c>
      <c r="S2972" s="124">
        <f t="shared" si="691"/>
        <v>10091789</v>
      </c>
      <c r="T2972" s="124">
        <f t="shared" si="691"/>
        <v>10091789</v>
      </c>
      <c r="U2972" s="124">
        <f t="shared" si="691"/>
        <v>10091789</v>
      </c>
      <c r="V2972" s="124">
        <f t="shared" si="691"/>
        <v>10091789</v>
      </c>
      <c r="W2972" s="124">
        <f t="shared" si="691"/>
        <v>10091789</v>
      </c>
      <c r="X2972" s="124">
        <f t="shared" si="691"/>
        <v>10091789</v>
      </c>
      <c r="Y2972" s="124">
        <f t="shared" si="691"/>
        <v>10091789</v>
      </c>
      <c r="Z2972" s="124"/>
      <c r="AA2972" s="125">
        <f>D2972</f>
        <v>0</v>
      </c>
      <c r="AB2972" s="108"/>
    </row>
    <row r="2973" spans="1:32" ht="15" hidden="1" customHeight="1">
      <c r="A2973" s="123" t="s">
        <v>177</v>
      </c>
      <c r="B2973" s="37">
        <f>'[1]2019 allotment-adjust'!E75</f>
        <v>0</v>
      </c>
      <c r="C2973" s="37">
        <f>'[1]2019 allotment-adjust'!F75</f>
        <v>0</v>
      </c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W2973" s="37"/>
      <c r="X2973" s="37"/>
      <c r="Y2973" s="37"/>
      <c r="Z2973" s="37"/>
      <c r="AA2973" s="125">
        <f t="shared" ref="AA2973:AA2979" si="692">D2973</f>
        <v>0</v>
      </c>
      <c r="AB2973" s="108"/>
    </row>
    <row r="2974" spans="1:32" ht="15.6" hidden="1" customHeight="1">
      <c r="A2974" s="123" t="s">
        <v>178</v>
      </c>
      <c r="B2974" s="37">
        <f>'[1]2019 allotment-adjust'!E76</f>
        <v>0</v>
      </c>
      <c r="C2974" s="37">
        <f>'[1]2019 allotment-adjust'!F76</f>
        <v>0</v>
      </c>
      <c r="D2974" s="124"/>
      <c r="E2974" s="124">
        <f t="shared" ref="E2974:Y2974" si="693">50000000-6369154</f>
        <v>43630846</v>
      </c>
      <c r="F2974" s="124">
        <f t="shared" si="693"/>
        <v>43630846</v>
      </c>
      <c r="G2974" s="124">
        <f t="shared" si="693"/>
        <v>43630846</v>
      </c>
      <c r="H2974" s="124">
        <f t="shared" si="693"/>
        <v>43630846</v>
      </c>
      <c r="I2974" s="124">
        <f t="shared" si="693"/>
        <v>43630846</v>
      </c>
      <c r="J2974" s="124">
        <f t="shared" si="693"/>
        <v>43630846</v>
      </c>
      <c r="K2974" s="124">
        <f t="shared" si="693"/>
        <v>43630846</v>
      </c>
      <c r="L2974" s="124">
        <f t="shared" si="693"/>
        <v>43630846</v>
      </c>
      <c r="M2974" s="124">
        <f t="shared" si="693"/>
        <v>43630846</v>
      </c>
      <c r="N2974" s="124">
        <f t="shared" si="693"/>
        <v>43630846</v>
      </c>
      <c r="O2974" s="124">
        <f t="shared" si="693"/>
        <v>43630846</v>
      </c>
      <c r="P2974" s="124">
        <f t="shared" si="693"/>
        <v>43630846</v>
      </c>
      <c r="Q2974" s="124">
        <f t="shared" si="693"/>
        <v>43630846</v>
      </c>
      <c r="R2974" s="124">
        <f t="shared" si="693"/>
        <v>43630846</v>
      </c>
      <c r="S2974" s="124">
        <f t="shared" si="693"/>
        <v>43630846</v>
      </c>
      <c r="T2974" s="124">
        <f t="shared" si="693"/>
        <v>43630846</v>
      </c>
      <c r="U2974" s="124">
        <f t="shared" si="693"/>
        <v>43630846</v>
      </c>
      <c r="V2974" s="124">
        <f t="shared" si="693"/>
        <v>43630846</v>
      </c>
      <c r="W2974" s="124">
        <f t="shared" si="693"/>
        <v>43630846</v>
      </c>
      <c r="X2974" s="124">
        <f t="shared" si="693"/>
        <v>43630846</v>
      </c>
      <c r="Y2974" s="124">
        <f t="shared" si="693"/>
        <v>43630846</v>
      </c>
      <c r="Z2974" s="124"/>
      <c r="AA2974" s="125">
        <f t="shared" si="692"/>
        <v>0</v>
      </c>
      <c r="AB2974" s="126"/>
      <c r="AC2974" s="126"/>
    </row>
    <row r="2975" spans="1:32" ht="15" hidden="1" customHeight="1">
      <c r="A2975" s="123" t="s">
        <v>179</v>
      </c>
      <c r="B2975" s="37">
        <f>'[1]2019 allotment-adjust'!E77</f>
        <v>0</v>
      </c>
      <c r="C2975" s="37">
        <f>'[1]2019 allotment-adjust'!F77</f>
        <v>0</v>
      </c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W2975" s="37"/>
      <c r="X2975" s="37"/>
      <c r="Y2975" s="37"/>
      <c r="Z2975" s="37"/>
      <c r="AA2975" s="125">
        <f t="shared" si="692"/>
        <v>0</v>
      </c>
      <c r="AB2975" s="126"/>
      <c r="AC2975" s="126"/>
    </row>
    <row r="2976" spans="1:32" ht="15" hidden="1" customHeight="1">
      <c r="A2976" s="123" t="s">
        <v>180</v>
      </c>
      <c r="B2976" s="37">
        <f>'[1]2019 allotment-adjust'!E78</f>
        <v>0</v>
      </c>
      <c r="C2976" s="37">
        <f>'[1]2019 allotment-adjust'!F78</f>
        <v>0</v>
      </c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W2976" s="37"/>
      <c r="X2976" s="37"/>
      <c r="Y2976" s="37"/>
      <c r="Z2976" s="37"/>
      <c r="AA2976" s="125">
        <f t="shared" si="692"/>
        <v>0</v>
      </c>
      <c r="AB2976" s="108"/>
      <c r="AC2976" s="126"/>
    </row>
    <row r="2977" spans="1:31" ht="15" hidden="1" customHeight="1">
      <c r="A2977" s="123" t="s">
        <v>181</v>
      </c>
      <c r="B2977" s="37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W2977" s="37"/>
      <c r="X2977" s="37"/>
      <c r="Y2977" s="37"/>
      <c r="Z2977" s="37"/>
      <c r="AA2977" s="125">
        <f t="shared" si="692"/>
        <v>0</v>
      </c>
      <c r="AB2977" s="108"/>
      <c r="AC2977" s="126"/>
    </row>
    <row r="2978" spans="1:31" ht="15" hidden="1" customHeight="1">
      <c r="A2978" s="123" t="s">
        <v>182</v>
      </c>
      <c r="B2978" s="37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W2978" s="37"/>
      <c r="X2978" s="37"/>
      <c r="Y2978" s="37"/>
      <c r="Z2978" s="37"/>
      <c r="AA2978" s="125">
        <f>Z2978</f>
        <v>0</v>
      </c>
      <c r="AB2978" s="108"/>
      <c r="AC2978" s="126"/>
    </row>
    <row r="2979" spans="1:31" ht="15" hidden="1" customHeight="1">
      <c r="A2979" s="123" t="s">
        <v>183</v>
      </c>
      <c r="B2979" s="37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W2979" s="37"/>
      <c r="X2979" s="37"/>
      <c r="Y2979" s="37"/>
      <c r="Z2979" s="37"/>
      <c r="AA2979" s="125">
        <f t="shared" si="692"/>
        <v>0</v>
      </c>
      <c r="AB2979" s="108"/>
      <c r="AC2979" s="126"/>
    </row>
    <row r="2980" spans="1:31" ht="15" hidden="1" customHeight="1">
      <c r="A2980" s="123" t="s">
        <v>184</v>
      </c>
      <c r="B2980" s="37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W2980" s="37"/>
      <c r="X2980" s="37"/>
      <c r="Y2980" s="37"/>
      <c r="Z2980" s="37"/>
      <c r="AA2980" s="110"/>
      <c r="AB2980" s="108"/>
      <c r="AC2980" s="126"/>
    </row>
    <row r="2981" spans="1:31" ht="15" hidden="1" customHeight="1">
      <c r="A2981" s="121"/>
      <c r="B2981" s="37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W2981" s="37"/>
      <c r="X2981" s="37"/>
      <c r="Y2981" s="37"/>
      <c r="Z2981" s="37"/>
      <c r="AA2981" s="110"/>
      <c r="AB2981" s="108"/>
      <c r="AC2981" s="126"/>
    </row>
    <row r="2982" spans="1:31" s="131" customFormat="1" ht="27" hidden="1" customHeight="1">
      <c r="A2982" s="127" t="s">
        <v>185</v>
      </c>
      <c r="B2982" s="128">
        <f>SUM(B2972:B2981)</f>
        <v>0</v>
      </c>
      <c r="C2982" s="128">
        <f>SUM(C2972:C2981)</f>
        <v>0</v>
      </c>
      <c r="D2982" s="128"/>
      <c r="E2982" s="128">
        <f t="shared" ref="E2982:Z2982" si="694">SUM(E2972:E2981)</f>
        <v>53722635</v>
      </c>
      <c r="F2982" s="128">
        <f t="shared" si="694"/>
        <v>53722635</v>
      </c>
      <c r="G2982" s="128">
        <f t="shared" si="694"/>
        <v>53722635</v>
      </c>
      <c r="H2982" s="128">
        <f t="shared" si="694"/>
        <v>53722635</v>
      </c>
      <c r="I2982" s="128">
        <f t="shared" si="694"/>
        <v>53722635</v>
      </c>
      <c r="J2982" s="128">
        <f t="shared" si="694"/>
        <v>53722635</v>
      </c>
      <c r="K2982" s="128">
        <f t="shared" si="694"/>
        <v>53722635</v>
      </c>
      <c r="L2982" s="128">
        <f t="shared" si="694"/>
        <v>53722635</v>
      </c>
      <c r="M2982" s="128">
        <f t="shared" si="694"/>
        <v>53722635</v>
      </c>
      <c r="N2982" s="128">
        <f t="shared" si="694"/>
        <v>53722635</v>
      </c>
      <c r="O2982" s="128">
        <f t="shared" si="694"/>
        <v>53722635</v>
      </c>
      <c r="P2982" s="128">
        <f t="shared" si="694"/>
        <v>53722635</v>
      </c>
      <c r="Q2982" s="128">
        <f t="shared" si="694"/>
        <v>53722635</v>
      </c>
      <c r="R2982" s="128">
        <f t="shared" si="694"/>
        <v>53722635</v>
      </c>
      <c r="S2982" s="128">
        <f t="shared" si="694"/>
        <v>53722635</v>
      </c>
      <c r="T2982" s="128">
        <f t="shared" si="694"/>
        <v>53722635</v>
      </c>
      <c r="U2982" s="128">
        <f t="shared" si="694"/>
        <v>53722635</v>
      </c>
      <c r="V2982" s="128">
        <f t="shared" si="694"/>
        <v>53722635</v>
      </c>
      <c r="W2982" s="128">
        <f t="shared" si="694"/>
        <v>53722635</v>
      </c>
      <c r="X2982" s="128">
        <f t="shared" si="694"/>
        <v>53722635</v>
      </c>
      <c r="Y2982" s="128">
        <f t="shared" si="694"/>
        <v>53722635</v>
      </c>
      <c r="Z2982" s="128">
        <f t="shared" si="694"/>
        <v>0</v>
      </c>
      <c r="AA2982" s="113">
        <f>D2982-Z2982</f>
        <v>0</v>
      </c>
      <c r="AB2982" s="129"/>
      <c r="AC2982" s="130"/>
      <c r="AE2982" s="112"/>
    </row>
    <row r="2983" spans="1:31" s="135" customFormat="1" ht="15" hidden="1" customHeight="1">
      <c r="A2983" s="121"/>
      <c r="B2983" s="132"/>
      <c r="C2983" s="132"/>
      <c r="D2983" s="132"/>
      <c r="E2983" s="133"/>
      <c r="F2983" s="133"/>
      <c r="G2983" s="133"/>
      <c r="H2983" s="133"/>
      <c r="I2983" s="133"/>
      <c r="J2983" s="133"/>
      <c r="K2983" s="133"/>
      <c r="L2983" s="133"/>
      <c r="M2983" s="133"/>
      <c r="N2983" s="133"/>
      <c r="O2983" s="133"/>
      <c r="P2983" s="133"/>
      <c r="Q2983" s="133"/>
      <c r="R2983" s="133"/>
      <c r="S2983" s="133"/>
      <c r="T2983" s="133"/>
      <c r="U2983" s="134"/>
      <c r="Z2983" s="136"/>
      <c r="AA2983" s="136"/>
      <c r="AB2983" s="137"/>
      <c r="AC2983" s="95"/>
      <c r="AE2983" s="133"/>
    </row>
    <row r="2984" spans="1:31" s="135" customFormat="1" ht="15" hidden="1" customHeight="1">
      <c r="A2984" s="121"/>
      <c r="B2984" s="132"/>
      <c r="C2984" s="132"/>
      <c r="D2984" s="132"/>
      <c r="E2984" s="133"/>
      <c r="F2984" s="133"/>
      <c r="G2984" s="133"/>
      <c r="H2984" s="133"/>
      <c r="I2984" s="133"/>
      <c r="J2984" s="133"/>
      <c r="K2984" s="133"/>
      <c r="L2984" s="133"/>
      <c r="M2984" s="133"/>
      <c r="N2984" s="133"/>
      <c r="O2984" s="133"/>
      <c r="P2984" s="133"/>
      <c r="Q2984" s="133"/>
      <c r="R2984" s="133"/>
      <c r="S2984" s="133"/>
      <c r="T2984" s="133"/>
      <c r="U2984" s="134"/>
      <c r="Z2984" s="136"/>
      <c r="AA2984" s="136"/>
      <c r="AB2984" s="137"/>
      <c r="AC2984" s="95"/>
      <c r="AE2984" s="133"/>
    </row>
    <row r="2985" spans="1:31" ht="20.45" hidden="1" customHeight="1">
      <c r="A2985" s="118" t="s">
        <v>186</v>
      </c>
      <c r="Z2985" s="110"/>
      <c r="AA2985" s="125"/>
      <c r="AB2985" s="108"/>
      <c r="AC2985" s="126"/>
    </row>
    <row r="2986" spans="1:31" ht="15" hidden="1" customHeight="1">
      <c r="A2986" s="121"/>
      <c r="Z2986" s="3"/>
      <c r="AA2986" s="138"/>
    </row>
    <row r="2987" spans="1:31" ht="21.2" hidden="1" customHeight="1">
      <c r="A2987" s="123" t="s">
        <v>187</v>
      </c>
      <c r="B2987" s="37"/>
      <c r="C2987" s="37"/>
      <c r="D2987" s="37">
        <v>436279000</v>
      </c>
      <c r="Z2987" s="3"/>
      <c r="AA2987" s="135"/>
    </row>
    <row r="2988" spans="1:31" ht="19.5" hidden="1" customHeight="1">
      <c r="A2988" s="139" t="s">
        <v>188</v>
      </c>
      <c r="B2988" s="37"/>
      <c r="C2988" s="37"/>
      <c r="D2988" s="37">
        <v>147944000</v>
      </c>
      <c r="Z2988" s="3"/>
      <c r="AA2988" s="135"/>
    </row>
    <row r="2989" spans="1:31" ht="19.350000000000001" hidden="1" customHeight="1">
      <c r="A2989" s="139" t="s">
        <v>189</v>
      </c>
      <c r="B2989" s="37">
        <v>223437000</v>
      </c>
      <c r="C2989" s="37"/>
      <c r="D2989" s="37">
        <v>1056905000</v>
      </c>
      <c r="Z2989" s="3"/>
      <c r="AA2989" s="140"/>
    </row>
    <row r="2990" spans="1:31" ht="22.7" hidden="1" customHeight="1">
      <c r="A2990" s="139" t="s">
        <v>190</v>
      </c>
      <c r="B2990" s="37">
        <v>646000</v>
      </c>
      <c r="C2990" s="37"/>
      <c r="D2990" s="37">
        <v>21800000</v>
      </c>
      <c r="Z2990" s="141"/>
      <c r="AA2990" s="142"/>
      <c r="AB2990" s="126"/>
    </row>
    <row r="2991" spans="1:31" ht="23.1" hidden="1" customHeight="1">
      <c r="A2991" s="139" t="s">
        <v>191</v>
      </c>
      <c r="B2991" s="37">
        <v>832731000</v>
      </c>
      <c r="C2991" s="37"/>
      <c r="D2991" s="37">
        <v>729000</v>
      </c>
      <c r="Z2991" s="141"/>
      <c r="AA2991" s="95"/>
      <c r="AB2991" s="126"/>
    </row>
    <row r="2992" spans="1:31" ht="21.6" hidden="1" customHeight="1">
      <c r="A2992" s="139" t="s">
        <v>192</v>
      </c>
      <c r="B2992" s="37">
        <f>118198000+77824000</f>
        <v>196022000</v>
      </c>
      <c r="C2992" s="37"/>
      <c r="D2992" s="37">
        <v>102574000</v>
      </c>
      <c r="Z2992" s="141"/>
      <c r="AA2992" s="95"/>
      <c r="AB2992" s="126"/>
    </row>
    <row r="2993" spans="1:31" ht="24.95" hidden="1" customHeight="1">
      <c r="A2993" s="139" t="s">
        <v>193</v>
      </c>
      <c r="B2993" s="37">
        <v>264813000</v>
      </c>
      <c r="C2993" s="37"/>
      <c r="D2993" s="37">
        <v>17046000</v>
      </c>
      <c r="Z2993" s="141"/>
      <c r="AA2993" s="95"/>
      <c r="AB2993" s="126"/>
    </row>
    <row r="2994" spans="1:31" ht="15" hidden="1" customHeight="1">
      <c r="A2994" s="143"/>
      <c r="B2994" s="37"/>
      <c r="C2994" s="37"/>
      <c r="D2994" s="37"/>
      <c r="Z2994" s="141"/>
      <c r="AA2994" s="95"/>
      <c r="AB2994" s="126"/>
    </row>
    <row r="2995" spans="1:31" s="131" customFormat="1" ht="28.5" hidden="1" customHeight="1">
      <c r="A2995" s="127" t="s">
        <v>185</v>
      </c>
      <c r="B2995" s="128">
        <f>SUM(B2987:B2993)</f>
        <v>1517649000</v>
      </c>
      <c r="C2995" s="128"/>
      <c r="D2995" s="128">
        <f>SUM(D2987:D2993)</f>
        <v>1783277000</v>
      </c>
      <c r="E2995" s="112"/>
      <c r="F2995" s="112"/>
      <c r="G2995" s="112"/>
      <c r="H2995" s="112"/>
      <c r="I2995" s="112"/>
      <c r="J2995" s="112"/>
      <c r="K2995" s="112"/>
      <c r="L2995" s="112"/>
      <c r="M2995" s="112"/>
      <c r="N2995" s="112"/>
      <c r="O2995" s="112"/>
      <c r="P2995" s="112"/>
      <c r="Q2995" s="112"/>
      <c r="R2995" s="112"/>
      <c r="S2995" s="112"/>
      <c r="T2995" s="112"/>
      <c r="U2995" s="144"/>
      <c r="Z2995" s="145"/>
      <c r="AA2995" s="145"/>
      <c r="AB2995" s="130"/>
      <c r="AE2995" s="112"/>
    </row>
    <row r="2996" spans="1:31" s="135" customFormat="1" ht="15" hidden="1" customHeight="1">
      <c r="A2996" s="121"/>
      <c r="B2996" s="132"/>
      <c r="C2996" s="132"/>
      <c r="D2996" s="146">
        <f>D2995+D2982</f>
        <v>1783277000</v>
      </c>
      <c r="E2996" s="133"/>
      <c r="F2996" s="133"/>
      <c r="G2996" s="133"/>
      <c r="H2996" s="133"/>
      <c r="I2996" s="133"/>
      <c r="J2996" s="133"/>
      <c r="K2996" s="133"/>
      <c r="L2996" s="133"/>
      <c r="M2996" s="133"/>
      <c r="N2996" s="133"/>
      <c r="O2996" s="133"/>
      <c r="P2996" s="133"/>
      <c r="Q2996" s="133"/>
      <c r="R2996" s="133"/>
      <c r="S2996" s="133"/>
      <c r="T2996" s="133"/>
      <c r="U2996" s="134"/>
      <c r="Z2996" s="147"/>
      <c r="AA2996" s="142"/>
      <c r="AB2996" s="95"/>
      <c r="AE2996" s="133"/>
    </row>
    <row r="2997" spans="1:31" s="135" customFormat="1" ht="15" hidden="1" customHeight="1">
      <c r="A2997" s="121"/>
      <c r="B2997" s="132"/>
      <c r="C2997" s="132"/>
      <c r="D2997" s="132"/>
      <c r="E2997" s="133"/>
      <c r="F2997" s="133"/>
      <c r="G2997" s="133"/>
      <c r="H2997" s="133"/>
      <c r="I2997" s="133"/>
      <c r="J2997" s="133"/>
      <c r="K2997" s="133"/>
      <c r="L2997" s="133"/>
      <c r="M2997" s="133"/>
      <c r="N2997" s="133"/>
      <c r="O2997" s="133"/>
      <c r="P2997" s="133"/>
      <c r="Q2997" s="133"/>
      <c r="R2997" s="133"/>
      <c r="S2997" s="133"/>
      <c r="T2997" s="133"/>
      <c r="U2997" s="134"/>
      <c r="Z2997" s="136">
        <f>'[1]2019 allotment-adjust'!G84</f>
        <v>166441501000</v>
      </c>
      <c r="AE2997" s="133"/>
    </row>
    <row r="2998" spans="1:31" s="135" customFormat="1" ht="15" hidden="1" customHeight="1">
      <c r="A2998" s="118" t="s">
        <v>194</v>
      </c>
      <c r="B2998" s="132"/>
      <c r="C2998" s="132"/>
      <c r="D2998" s="132"/>
      <c r="E2998" s="133"/>
      <c r="F2998" s="133"/>
      <c r="G2998" s="133"/>
      <c r="H2998" s="133"/>
      <c r="I2998" s="133"/>
      <c r="J2998" s="133"/>
      <c r="K2998" s="133"/>
      <c r="L2998" s="133"/>
      <c r="M2998" s="133"/>
      <c r="N2998" s="133"/>
      <c r="O2998" s="133"/>
      <c r="P2998" s="133"/>
      <c r="Q2998" s="133"/>
      <c r="R2998" s="133"/>
      <c r="S2998" s="133"/>
      <c r="T2998" s="133"/>
      <c r="U2998" s="134"/>
      <c r="Z2998" s="136"/>
      <c r="AE2998" s="133"/>
    </row>
    <row r="2999" spans="1:31" s="135" customFormat="1" ht="15" hidden="1" customHeight="1">
      <c r="A2999" s="118"/>
      <c r="B2999" s="132"/>
      <c r="C2999" s="132"/>
      <c r="D2999" s="132"/>
      <c r="E2999" s="133"/>
      <c r="F2999" s="133"/>
      <c r="G2999" s="133"/>
      <c r="H2999" s="133"/>
      <c r="I2999" s="133"/>
      <c r="J2999" s="133"/>
      <c r="K2999" s="133"/>
      <c r="L2999" s="133"/>
      <c r="M2999" s="133"/>
      <c r="N2999" s="133"/>
      <c r="O2999" s="133"/>
      <c r="P2999" s="133"/>
      <c r="Q2999" s="133"/>
      <c r="R2999" s="133"/>
      <c r="S2999" s="133"/>
      <c r="T2999" s="133"/>
      <c r="U2999" s="134"/>
      <c r="Z2999" s="136"/>
      <c r="AE2999" s="133"/>
    </row>
    <row r="3000" spans="1:31" s="135" customFormat="1" ht="15" hidden="1" customHeight="1">
      <c r="A3000" s="121" t="s">
        <v>195</v>
      </c>
      <c r="B3000" s="132">
        <v>-3526590965</v>
      </c>
      <c r="C3000" s="132"/>
      <c r="D3000" s="132"/>
      <c r="E3000" s="133"/>
      <c r="F3000" s="133"/>
      <c r="G3000" s="133"/>
      <c r="H3000" s="133"/>
      <c r="I3000" s="133"/>
      <c r="J3000" s="133"/>
      <c r="K3000" s="133"/>
      <c r="L3000" s="133"/>
      <c r="M3000" s="133"/>
      <c r="N3000" s="133"/>
      <c r="O3000" s="133"/>
      <c r="P3000" s="133"/>
      <c r="Q3000" s="133"/>
      <c r="R3000" s="133"/>
      <c r="S3000" s="133"/>
      <c r="T3000" s="133"/>
      <c r="U3000" s="134"/>
      <c r="Z3000" s="136"/>
      <c r="AE3000" s="133"/>
    </row>
    <row r="3001" spans="1:31" s="135" customFormat="1" ht="15" hidden="1" customHeight="1">
      <c r="A3001" s="121" t="s">
        <v>196</v>
      </c>
      <c r="B3001" s="132">
        <v>3526590965</v>
      </c>
      <c r="C3001" s="132"/>
      <c r="D3001" s="132"/>
      <c r="E3001" s="133"/>
      <c r="F3001" s="133"/>
      <c r="G3001" s="133"/>
      <c r="H3001" s="133"/>
      <c r="I3001" s="133"/>
      <c r="J3001" s="133"/>
      <c r="K3001" s="133"/>
      <c r="L3001" s="133"/>
      <c r="M3001" s="133"/>
      <c r="N3001" s="133"/>
      <c r="O3001" s="133"/>
      <c r="P3001" s="133"/>
      <c r="Q3001" s="133"/>
      <c r="R3001" s="133"/>
      <c r="S3001" s="133"/>
      <c r="T3001" s="133"/>
      <c r="U3001" s="134"/>
      <c r="Z3001" s="136"/>
      <c r="AE3001" s="133"/>
    </row>
    <row r="3002" spans="1:31" s="135" customFormat="1" ht="15" hidden="1" customHeight="1">
      <c r="A3002" s="118"/>
      <c r="B3002" s="132"/>
      <c r="C3002" s="132"/>
      <c r="D3002" s="132"/>
      <c r="E3002" s="133"/>
      <c r="F3002" s="133"/>
      <c r="G3002" s="133"/>
      <c r="H3002" s="133"/>
      <c r="I3002" s="133"/>
      <c r="J3002" s="133"/>
      <c r="K3002" s="133"/>
      <c r="L3002" s="133"/>
      <c r="M3002" s="133"/>
      <c r="N3002" s="133"/>
      <c r="O3002" s="133"/>
      <c r="P3002" s="133"/>
      <c r="Q3002" s="133"/>
      <c r="R3002" s="133"/>
      <c r="S3002" s="133"/>
      <c r="T3002" s="133"/>
      <c r="U3002" s="134"/>
      <c r="Z3002" s="136"/>
      <c r="AE3002" s="133"/>
    </row>
    <row r="3003" spans="1:31" s="135" customFormat="1" ht="15" hidden="1" customHeight="1">
      <c r="A3003" s="118"/>
      <c r="B3003" s="132"/>
      <c r="C3003" s="132"/>
      <c r="D3003" s="132"/>
      <c r="E3003" s="133"/>
      <c r="F3003" s="133"/>
      <c r="G3003" s="133"/>
      <c r="H3003" s="133"/>
      <c r="I3003" s="133"/>
      <c r="J3003" s="133"/>
      <c r="K3003" s="133"/>
      <c r="L3003" s="133"/>
      <c r="M3003" s="133"/>
      <c r="N3003" s="133"/>
      <c r="O3003" s="133"/>
      <c r="P3003" s="133"/>
      <c r="Q3003" s="133"/>
      <c r="R3003" s="133"/>
      <c r="S3003" s="133"/>
      <c r="T3003" s="133"/>
      <c r="U3003" s="134"/>
      <c r="Z3003" s="136"/>
      <c r="AE3003" s="133"/>
    </row>
    <row r="3004" spans="1:31" s="135" customFormat="1" ht="15" hidden="1" customHeight="1">
      <c r="A3004" s="121"/>
      <c r="B3004" s="132"/>
      <c r="C3004" s="132"/>
      <c r="D3004" s="132"/>
      <c r="E3004" s="133"/>
      <c r="F3004" s="133"/>
      <c r="G3004" s="133"/>
      <c r="H3004" s="133"/>
      <c r="I3004" s="133"/>
      <c r="J3004" s="133"/>
      <c r="K3004" s="133"/>
      <c r="L3004" s="133"/>
      <c r="M3004" s="133"/>
      <c r="N3004" s="133"/>
      <c r="O3004" s="133"/>
      <c r="P3004" s="133"/>
      <c r="Q3004" s="133"/>
      <c r="R3004" s="133"/>
      <c r="S3004" s="133"/>
      <c r="T3004" s="133"/>
      <c r="U3004" s="134"/>
      <c r="Z3004" s="136"/>
      <c r="AE3004" s="133"/>
    </row>
    <row r="3005" spans="1:31" s="135" customFormat="1" ht="15" hidden="1" customHeight="1">
      <c r="A3005" s="118" t="s">
        <v>197</v>
      </c>
      <c r="B3005" s="132"/>
      <c r="C3005" s="132"/>
      <c r="D3005" s="132"/>
      <c r="E3005" s="133"/>
      <c r="F3005" s="133"/>
      <c r="G3005" s="133"/>
      <c r="H3005" s="133"/>
      <c r="I3005" s="133"/>
      <c r="J3005" s="133"/>
      <c r="K3005" s="133"/>
      <c r="L3005" s="133"/>
      <c r="M3005" s="133"/>
      <c r="N3005" s="133"/>
      <c r="O3005" s="133"/>
      <c r="P3005" s="133"/>
      <c r="Q3005" s="133"/>
      <c r="R3005" s="133"/>
      <c r="S3005" s="133"/>
      <c r="T3005" s="133"/>
      <c r="U3005" s="134"/>
      <c r="Z3005" s="136"/>
      <c r="AE3005" s="133"/>
    </row>
    <row r="3006" spans="1:31" s="135" customFormat="1" ht="15" hidden="1" customHeight="1">
      <c r="A3006" s="121"/>
      <c r="B3006" s="132"/>
      <c r="C3006" s="132"/>
      <c r="D3006" s="132"/>
      <c r="E3006" s="133"/>
      <c r="F3006" s="133"/>
      <c r="G3006" s="133"/>
      <c r="H3006" s="133"/>
      <c r="I3006" s="133"/>
      <c r="J3006" s="133"/>
      <c r="K3006" s="133"/>
      <c r="L3006" s="133"/>
      <c r="M3006" s="133"/>
      <c r="N3006" s="133"/>
      <c r="O3006" s="133"/>
      <c r="P3006" s="133"/>
      <c r="Q3006" s="133"/>
      <c r="R3006" s="133"/>
      <c r="S3006" s="133"/>
      <c r="T3006" s="133"/>
      <c r="U3006" s="134"/>
      <c r="Z3006" s="136"/>
      <c r="AE3006" s="133"/>
    </row>
    <row r="3007" spans="1:31" ht="15" hidden="1" customHeight="1">
      <c r="A3007" s="121" t="s">
        <v>198</v>
      </c>
      <c r="B3007" s="37"/>
      <c r="C3007" s="37"/>
      <c r="D3007" s="37"/>
      <c r="Z3007" s="110"/>
    </row>
    <row r="3008" spans="1:31" ht="15" hidden="1" customHeight="1">
      <c r="A3008" s="121" t="s">
        <v>199</v>
      </c>
      <c r="B3008" s="37"/>
      <c r="C3008" s="37"/>
      <c r="D3008" s="37"/>
      <c r="Z3008" s="110"/>
    </row>
    <row r="3009" spans="1:31" s="135" customFormat="1" ht="15" hidden="1" customHeight="1">
      <c r="A3009" s="148" t="s">
        <v>185</v>
      </c>
      <c r="B3009" s="149">
        <f>B3008+B3007</f>
        <v>0</v>
      </c>
      <c r="C3009" s="149">
        <f>C3008+C3007</f>
        <v>0</v>
      </c>
      <c r="D3009" s="149">
        <f>D3008+D3007</f>
        <v>0</v>
      </c>
      <c r="E3009" s="133"/>
      <c r="F3009" s="133"/>
      <c r="G3009" s="133"/>
      <c r="H3009" s="133"/>
      <c r="I3009" s="133"/>
      <c r="J3009" s="133"/>
      <c r="K3009" s="133"/>
      <c r="L3009" s="133"/>
      <c r="M3009" s="133"/>
      <c r="N3009" s="133"/>
      <c r="O3009" s="133"/>
      <c r="P3009" s="133"/>
      <c r="Q3009" s="133"/>
      <c r="R3009" s="133"/>
      <c r="S3009" s="133"/>
      <c r="T3009" s="133"/>
      <c r="U3009" s="134"/>
      <c r="Z3009" s="136"/>
      <c r="AE3009" s="133"/>
    </row>
    <row r="3010" spans="1:31" s="135" customFormat="1" ht="15" hidden="1" customHeight="1">
      <c r="A3010" s="121"/>
      <c r="B3010" s="132"/>
      <c r="C3010" s="132"/>
      <c r="D3010" s="132"/>
      <c r="E3010" s="133"/>
      <c r="F3010" s="133"/>
      <c r="G3010" s="133"/>
      <c r="H3010" s="133"/>
      <c r="I3010" s="133"/>
      <c r="J3010" s="133"/>
      <c r="K3010" s="133"/>
      <c r="L3010" s="133"/>
      <c r="M3010" s="133"/>
      <c r="N3010" s="133"/>
      <c r="O3010" s="133"/>
      <c r="P3010" s="133"/>
      <c r="Q3010" s="133"/>
      <c r="R3010" s="133"/>
      <c r="S3010" s="133"/>
      <c r="T3010" s="133"/>
      <c r="U3010" s="134"/>
      <c r="Z3010" s="136"/>
      <c r="AE3010" s="133"/>
    </row>
    <row r="3011" spans="1:31" s="135" customFormat="1" ht="15" hidden="1" customHeight="1">
      <c r="A3011" s="118" t="s">
        <v>200</v>
      </c>
      <c r="B3011" s="132"/>
      <c r="C3011" s="132"/>
      <c r="D3011" s="132"/>
      <c r="E3011" s="133"/>
      <c r="F3011" s="133"/>
      <c r="G3011" s="133"/>
      <c r="H3011" s="133"/>
      <c r="I3011" s="133"/>
      <c r="J3011" s="133"/>
      <c r="K3011" s="133"/>
      <c r="L3011" s="133"/>
      <c r="M3011" s="133"/>
      <c r="N3011" s="133"/>
      <c r="O3011" s="133"/>
      <c r="P3011" s="133"/>
      <c r="Q3011" s="133"/>
      <c r="R3011" s="133"/>
      <c r="S3011" s="133"/>
      <c r="T3011" s="133"/>
      <c r="U3011" s="134"/>
      <c r="Z3011" s="136"/>
      <c r="AE3011" s="133"/>
    </row>
    <row r="3012" spans="1:31" s="135" customFormat="1" ht="15" hidden="1" customHeight="1">
      <c r="A3012" s="121"/>
      <c r="B3012" s="132"/>
      <c r="C3012" s="132"/>
      <c r="D3012" s="132"/>
      <c r="E3012" s="133"/>
      <c r="F3012" s="133"/>
      <c r="G3012" s="133"/>
      <c r="H3012" s="133"/>
      <c r="I3012" s="133"/>
      <c r="J3012" s="133"/>
      <c r="K3012" s="133"/>
      <c r="L3012" s="133"/>
      <c r="M3012" s="133"/>
      <c r="N3012" s="133"/>
      <c r="O3012" s="133"/>
      <c r="P3012" s="133"/>
      <c r="Q3012" s="133"/>
      <c r="R3012" s="133"/>
      <c r="S3012" s="133"/>
      <c r="T3012" s="133"/>
      <c r="U3012" s="134"/>
      <c r="Z3012" s="136"/>
      <c r="AE3012" s="133"/>
    </row>
    <row r="3013" spans="1:31" s="135" customFormat="1" ht="15" hidden="1" customHeight="1">
      <c r="A3013" s="121" t="s">
        <v>201</v>
      </c>
      <c r="B3013" s="132"/>
      <c r="C3013" s="132"/>
      <c r="D3013" s="132"/>
      <c r="E3013" s="133"/>
      <c r="F3013" s="133"/>
      <c r="G3013" s="133"/>
      <c r="H3013" s="133"/>
      <c r="I3013" s="133"/>
      <c r="J3013" s="133"/>
      <c r="K3013" s="133"/>
      <c r="L3013" s="133"/>
      <c r="M3013" s="133"/>
      <c r="N3013" s="133"/>
      <c r="O3013" s="133"/>
      <c r="P3013" s="133"/>
      <c r="Q3013" s="133"/>
      <c r="R3013" s="133"/>
      <c r="S3013" s="133"/>
      <c r="T3013" s="133"/>
      <c r="U3013" s="134"/>
      <c r="Z3013" s="136"/>
      <c r="AE3013" s="133"/>
    </row>
    <row r="3014" spans="1:31" s="135" customFormat="1" ht="15" hidden="1" customHeight="1">
      <c r="A3014" s="121"/>
      <c r="B3014" s="132"/>
      <c r="C3014" s="132"/>
      <c r="D3014" s="132"/>
      <c r="E3014" s="133"/>
      <c r="F3014" s="133"/>
      <c r="G3014" s="133"/>
      <c r="H3014" s="133"/>
      <c r="I3014" s="133"/>
      <c r="J3014" s="133"/>
      <c r="K3014" s="133"/>
      <c r="L3014" s="133"/>
      <c r="M3014" s="133"/>
      <c r="N3014" s="133"/>
      <c r="O3014" s="133"/>
      <c r="P3014" s="133"/>
      <c r="Q3014" s="133"/>
      <c r="R3014" s="133"/>
      <c r="S3014" s="133"/>
      <c r="T3014" s="133"/>
      <c r="U3014" s="134"/>
      <c r="Z3014" s="136"/>
      <c r="AE3014" s="133"/>
    </row>
    <row r="3015" spans="1:31" s="135" customFormat="1" ht="15" hidden="1" customHeight="1">
      <c r="A3015" s="121"/>
      <c r="B3015" s="132"/>
      <c r="C3015" s="132"/>
      <c r="D3015" s="132"/>
      <c r="E3015" s="133"/>
      <c r="F3015" s="133"/>
      <c r="G3015" s="133"/>
      <c r="H3015" s="133"/>
      <c r="I3015" s="133"/>
      <c r="J3015" s="133"/>
      <c r="K3015" s="133"/>
      <c r="L3015" s="133"/>
      <c r="M3015" s="133"/>
      <c r="N3015" s="133"/>
      <c r="O3015" s="133"/>
      <c r="P3015" s="133"/>
      <c r="Q3015" s="133"/>
      <c r="R3015" s="133"/>
      <c r="S3015" s="133"/>
      <c r="T3015" s="133"/>
      <c r="U3015" s="134"/>
      <c r="Z3015" s="136"/>
      <c r="AE3015" s="133"/>
    </row>
    <row r="3016" spans="1:31" s="114" customFormat="1" ht="33.6" customHeight="1">
      <c r="A3016" s="150" t="s">
        <v>202</v>
      </c>
      <c r="B3016" s="112" t="s">
        <v>203</v>
      </c>
      <c r="C3016" s="112"/>
      <c r="D3016" s="112" t="s">
        <v>204</v>
      </c>
      <c r="E3016" s="124"/>
      <c r="F3016" s="124"/>
      <c r="G3016" s="124"/>
      <c r="H3016" s="124"/>
      <c r="I3016" s="124"/>
      <c r="J3016" s="124"/>
      <c r="K3016" s="124"/>
      <c r="L3016" s="124"/>
      <c r="M3016" s="124"/>
      <c r="N3016" s="124"/>
      <c r="O3016" s="124"/>
      <c r="P3016" s="124"/>
      <c r="Q3016" s="124"/>
      <c r="R3016" s="124"/>
      <c r="S3016" s="124"/>
      <c r="T3016" s="124"/>
      <c r="U3016" s="151"/>
      <c r="Z3016" s="115"/>
      <c r="AA3016" s="112" t="s">
        <v>205</v>
      </c>
      <c r="AE3016" s="124">
        <f>Z2965-AE2965</f>
        <v>0</v>
      </c>
    </row>
    <row r="3017" spans="1:31" ht="15" customHeight="1">
      <c r="U3017" s="3"/>
      <c r="V3017" s="3"/>
      <c r="W3017" s="3"/>
      <c r="X3017" s="3"/>
      <c r="Y3017" s="3"/>
      <c r="Z3017" s="3"/>
      <c r="AA3017" s="109"/>
      <c r="AB3017" s="152"/>
      <c r="AC3017" s="152"/>
      <c r="AE3017" s="2">
        <f>AE2967-Z2965</f>
        <v>-26338266.48000145</v>
      </c>
    </row>
    <row r="3018" spans="1:31" ht="15" customHeight="1">
      <c r="U3018" s="3"/>
      <c r="V3018" s="3"/>
      <c r="W3018" s="3"/>
      <c r="X3018" s="3"/>
      <c r="Y3018" s="3"/>
      <c r="Z3018" s="3"/>
      <c r="AA3018" s="109"/>
      <c r="AB3018" s="152"/>
      <c r="AC3018" s="152"/>
      <c r="AE3018" s="2">
        <f>AE2965-AE2966</f>
        <v>0</v>
      </c>
    </row>
    <row r="3019" spans="1:31" ht="15" customHeight="1">
      <c r="AA3019" s="152"/>
      <c r="AB3019" s="152"/>
      <c r="AC3019" s="152"/>
    </row>
    <row r="3020" spans="1:31" s="131" customFormat="1" ht="15" customHeight="1">
      <c r="A3020" s="150" t="s">
        <v>206</v>
      </c>
      <c r="B3020" s="12"/>
      <c r="C3020" s="12"/>
      <c r="D3020" s="112" t="s">
        <v>207</v>
      </c>
      <c r="E3020" s="112"/>
      <c r="F3020" s="112"/>
      <c r="G3020" s="112"/>
      <c r="H3020" s="112"/>
      <c r="I3020" s="112"/>
      <c r="J3020" s="112"/>
      <c r="K3020" s="112"/>
      <c r="L3020" s="112"/>
      <c r="M3020" s="112"/>
      <c r="N3020" s="112"/>
      <c r="O3020" s="112"/>
      <c r="P3020" s="112"/>
      <c r="Q3020" s="112"/>
      <c r="R3020" s="112"/>
      <c r="S3020" s="112"/>
      <c r="T3020" s="112"/>
      <c r="U3020" s="112"/>
      <c r="V3020" s="112"/>
      <c r="W3020" s="112"/>
      <c r="X3020" s="112"/>
      <c r="Y3020" s="112"/>
      <c r="Z3020" s="112"/>
      <c r="AA3020" s="1" t="s">
        <v>208</v>
      </c>
      <c r="AB3020" s="1"/>
      <c r="AC3020" s="1"/>
      <c r="AE3020" s="112"/>
    </row>
    <row r="3021" spans="1:31" s="131" customFormat="1" ht="15" customHeight="1">
      <c r="A3021" s="150" t="s">
        <v>209</v>
      </c>
      <c r="B3021" s="12"/>
      <c r="C3021" s="12"/>
      <c r="D3021" s="112" t="s">
        <v>210</v>
      </c>
      <c r="E3021" s="112"/>
      <c r="F3021" s="112"/>
      <c r="G3021" s="112"/>
      <c r="H3021" s="112"/>
      <c r="I3021" s="112"/>
      <c r="J3021" s="112"/>
      <c r="K3021" s="112"/>
      <c r="L3021" s="112"/>
      <c r="M3021" s="112"/>
      <c r="N3021" s="112"/>
      <c r="O3021" s="112"/>
      <c r="P3021" s="112"/>
      <c r="Q3021" s="112"/>
      <c r="R3021" s="112"/>
      <c r="S3021" s="112"/>
      <c r="T3021" s="112"/>
      <c r="U3021" s="112"/>
      <c r="V3021" s="112"/>
      <c r="W3021" s="112"/>
      <c r="X3021" s="112"/>
      <c r="Y3021" s="112"/>
      <c r="Z3021" s="112"/>
      <c r="AA3021" s="1" t="s">
        <v>211</v>
      </c>
      <c r="AB3021" s="1"/>
      <c r="AC3021" s="1"/>
      <c r="AE3021" s="112"/>
    </row>
    <row r="3023" spans="1:31" ht="15" customHeight="1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1:31" s="126" customFormat="1" ht="15" customHeight="1">
      <c r="B3024" s="141"/>
      <c r="C3024" s="141"/>
      <c r="D3024" s="141"/>
      <c r="E3024" s="141"/>
      <c r="F3024" s="141"/>
      <c r="G3024" s="141"/>
      <c r="H3024" s="141"/>
      <c r="I3024" s="141"/>
      <c r="J3024" s="141"/>
      <c r="K3024" s="141"/>
      <c r="L3024" s="141"/>
      <c r="M3024" s="141"/>
      <c r="N3024" s="141"/>
      <c r="O3024" s="141"/>
      <c r="P3024" s="141"/>
      <c r="Q3024" s="141"/>
      <c r="R3024" s="141"/>
      <c r="S3024" s="141"/>
      <c r="T3024" s="141"/>
      <c r="U3024" s="141"/>
      <c r="V3024" s="141"/>
      <c r="W3024" s="141"/>
      <c r="X3024" s="141"/>
      <c r="Y3024" s="141"/>
      <c r="Z3024" s="141"/>
      <c r="AE3024" s="141"/>
    </row>
    <row r="3025" spans="2:31" s="108" customFormat="1" ht="15" customHeight="1">
      <c r="B3025" s="110"/>
      <c r="C3025" s="110"/>
      <c r="D3025" s="153"/>
      <c r="E3025" s="153"/>
      <c r="F3025" s="153"/>
      <c r="G3025" s="153"/>
      <c r="H3025" s="153"/>
      <c r="I3025" s="153"/>
      <c r="J3025" s="153"/>
      <c r="K3025" s="153"/>
      <c r="L3025" s="153"/>
      <c r="M3025" s="153"/>
      <c r="N3025" s="153"/>
      <c r="O3025" s="153"/>
      <c r="P3025" s="153"/>
      <c r="Q3025" s="153"/>
      <c r="R3025" s="153"/>
      <c r="S3025" s="153"/>
      <c r="T3025" s="153"/>
      <c r="U3025" s="153"/>
      <c r="V3025" s="153"/>
      <c r="W3025" s="153"/>
      <c r="X3025" s="153"/>
      <c r="Y3025" s="153"/>
      <c r="Z3025" s="153"/>
      <c r="AA3025" s="153"/>
      <c r="AB3025" s="153"/>
      <c r="AE3025" s="110"/>
    </row>
    <row r="3026" spans="2:31" s="108" customFormat="1" ht="15" hidden="1" customHeight="1">
      <c r="B3026" s="125"/>
      <c r="C3026" s="125"/>
      <c r="D3026" s="125"/>
      <c r="E3026" s="125"/>
      <c r="F3026" s="125"/>
      <c r="G3026" s="125"/>
      <c r="H3026" s="125"/>
      <c r="I3026" s="125"/>
      <c r="J3026" s="125"/>
      <c r="K3026" s="125"/>
      <c r="L3026" s="125"/>
      <c r="M3026" s="125"/>
      <c r="N3026" s="125"/>
      <c r="O3026" s="125"/>
      <c r="P3026" s="125"/>
      <c r="Q3026" s="125"/>
      <c r="R3026" s="125"/>
      <c r="S3026" s="125"/>
      <c r="T3026" s="125"/>
      <c r="U3026" s="125"/>
      <c r="V3026" s="125"/>
      <c r="W3026" s="125"/>
      <c r="X3026" s="125"/>
      <c r="Y3026" s="125"/>
      <c r="Z3026" s="125"/>
      <c r="AE3026" s="110"/>
    </row>
    <row r="3027" spans="2:31" s="108" customFormat="1" ht="15" hidden="1" customHeight="1">
      <c r="B3027" s="125"/>
      <c r="C3027" s="125"/>
      <c r="D3027" s="125"/>
      <c r="E3027" s="125"/>
      <c r="F3027" s="125"/>
      <c r="G3027" s="125"/>
      <c r="H3027" s="125"/>
      <c r="I3027" s="125"/>
      <c r="J3027" s="125"/>
      <c r="K3027" s="125"/>
      <c r="L3027" s="125"/>
      <c r="M3027" s="125"/>
      <c r="N3027" s="125"/>
      <c r="O3027" s="125"/>
      <c r="P3027" s="125"/>
      <c r="Q3027" s="125"/>
      <c r="R3027" s="125"/>
      <c r="S3027" s="125"/>
      <c r="T3027" s="125"/>
      <c r="U3027" s="125"/>
      <c r="V3027" s="125"/>
      <c r="W3027" s="125"/>
      <c r="X3027" s="125"/>
      <c r="Y3027" s="125"/>
      <c r="Z3027" s="125"/>
      <c r="AA3027" s="125"/>
      <c r="AB3027" s="125"/>
      <c r="AE3027" s="110"/>
    </row>
    <row r="3028" spans="2:31" s="108" customFormat="1" ht="15" hidden="1" customHeight="1">
      <c r="Z3028" s="110"/>
      <c r="AE3028" s="110"/>
    </row>
    <row r="3029" spans="2:31" s="108" customFormat="1" ht="15" hidden="1" customHeight="1">
      <c r="B3029" s="110"/>
      <c r="C3029" s="110"/>
      <c r="D3029" s="110"/>
      <c r="AE3029" s="110"/>
    </row>
    <row r="3030" spans="2:31" s="108" customFormat="1" ht="15" hidden="1" customHeight="1">
      <c r="B3030" s="110"/>
      <c r="C3030" s="110"/>
      <c r="D3030" s="110"/>
      <c r="E3030" s="110"/>
      <c r="F3030" s="110"/>
      <c r="G3030" s="110"/>
      <c r="H3030" s="110"/>
      <c r="I3030" s="110"/>
      <c r="J3030" s="110"/>
      <c r="K3030" s="110"/>
      <c r="L3030" s="110"/>
      <c r="M3030" s="110"/>
      <c r="N3030" s="110"/>
      <c r="O3030" s="110"/>
      <c r="P3030" s="110"/>
      <c r="Q3030" s="110"/>
      <c r="R3030" s="110"/>
      <c r="S3030" s="110"/>
      <c r="T3030" s="110"/>
      <c r="U3030" s="110"/>
      <c r="V3030" s="110"/>
      <c r="W3030" s="110"/>
      <c r="X3030" s="110"/>
      <c r="Y3030" s="110"/>
      <c r="Z3030" s="110"/>
      <c r="AE3030" s="110"/>
    </row>
    <row r="3031" spans="2:31" s="108" customFormat="1" ht="15" hidden="1" customHeight="1">
      <c r="B3031" s="125"/>
      <c r="C3031" s="125"/>
      <c r="D3031" s="125"/>
      <c r="AE3031" s="110"/>
    </row>
    <row r="3032" spans="2:31" s="108" customFormat="1" ht="15" customHeight="1">
      <c r="B3032" s="125"/>
      <c r="C3032" s="125"/>
      <c r="D3032" s="154"/>
      <c r="E3032" s="154"/>
      <c r="F3032" s="154"/>
      <c r="G3032" s="154"/>
      <c r="H3032" s="154"/>
      <c r="I3032" s="154"/>
      <c r="J3032" s="154"/>
      <c r="K3032" s="154"/>
      <c r="L3032" s="154"/>
      <c r="M3032" s="154"/>
      <c r="N3032" s="154"/>
      <c r="O3032" s="154"/>
      <c r="P3032" s="154"/>
      <c r="Q3032" s="154"/>
      <c r="R3032" s="154"/>
      <c r="S3032" s="154"/>
      <c r="T3032" s="154"/>
      <c r="U3032" s="154"/>
      <c r="V3032" s="154"/>
      <c r="W3032" s="154"/>
      <c r="X3032" s="154"/>
      <c r="Y3032" s="154"/>
      <c r="Z3032" s="154"/>
      <c r="AA3032" s="154"/>
      <c r="AB3032" s="154"/>
      <c r="AE3032" s="110"/>
    </row>
    <row r="3033" spans="2:31" s="108" customFormat="1" ht="15" customHeight="1">
      <c r="B3033" s="125"/>
      <c r="C3033" s="125"/>
      <c r="D3033" s="154"/>
      <c r="Z3033" s="154"/>
      <c r="AE3033" s="110"/>
    </row>
    <row r="3034" spans="2:31" s="108" customFormat="1" ht="15" customHeight="1">
      <c r="B3034" s="125"/>
      <c r="C3034" s="125"/>
      <c r="D3034" s="154"/>
      <c r="Z3034" s="141"/>
      <c r="AA3034" s="141"/>
      <c r="AE3034" s="110"/>
    </row>
    <row r="3035" spans="2:31" ht="15" customHeight="1">
      <c r="B3035" s="120"/>
      <c r="C3035" s="120"/>
      <c r="D3035" s="142"/>
      <c r="E3035" s="142"/>
      <c r="F3035" s="142"/>
      <c r="G3035" s="142"/>
      <c r="H3035" s="142"/>
      <c r="I3035" s="142"/>
      <c r="J3035" s="142"/>
      <c r="K3035" s="142"/>
      <c r="L3035" s="142"/>
      <c r="M3035" s="142"/>
      <c r="N3035" s="142"/>
      <c r="O3035" s="142"/>
      <c r="P3035" s="142"/>
      <c r="Q3035" s="142"/>
      <c r="R3035" s="142"/>
      <c r="S3035" s="142"/>
      <c r="T3035" s="142"/>
      <c r="U3035" s="142"/>
      <c r="V3035" s="142"/>
      <c r="W3035" s="142"/>
      <c r="X3035" s="142"/>
      <c r="Y3035" s="142"/>
      <c r="Z3035" s="142"/>
      <c r="AA3035" s="142"/>
    </row>
    <row r="3036" spans="2:31" ht="15" customHeight="1">
      <c r="B3036" s="120"/>
      <c r="C3036" s="120"/>
      <c r="D3036" s="120"/>
      <c r="E3036" s="120"/>
      <c r="F3036" s="120"/>
      <c r="G3036" s="120"/>
      <c r="H3036" s="120"/>
      <c r="I3036" s="120"/>
      <c r="J3036" s="120"/>
      <c r="K3036" s="120"/>
      <c r="L3036" s="120"/>
      <c r="M3036" s="120"/>
      <c r="N3036" s="120"/>
      <c r="O3036" s="120"/>
      <c r="P3036" s="120"/>
      <c r="Q3036" s="120"/>
      <c r="R3036" s="120"/>
      <c r="S3036" s="120"/>
      <c r="T3036" s="120"/>
      <c r="U3036" s="120"/>
      <c r="V3036" s="120"/>
      <c r="W3036" s="120"/>
      <c r="X3036" s="120"/>
      <c r="Y3036" s="120"/>
      <c r="Z3036" s="120"/>
      <c r="AA3036" s="120"/>
    </row>
    <row r="3037" spans="2:31" ht="15" customHeight="1">
      <c r="B3037"/>
      <c r="C3037"/>
      <c r="D3037" s="120"/>
      <c r="E3037" s="120"/>
      <c r="F3037" s="120"/>
      <c r="G3037" s="120"/>
      <c r="H3037" s="120"/>
      <c r="I3037" s="120"/>
      <c r="J3037" s="120"/>
      <c r="K3037" s="120"/>
      <c r="L3037" s="120"/>
      <c r="M3037" s="120"/>
      <c r="N3037" s="120"/>
      <c r="O3037" s="120"/>
      <c r="P3037" s="120"/>
      <c r="Q3037" s="120"/>
      <c r="R3037" s="120"/>
      <c r="S3037" s="120"/>
      <c r="T3037" s="120"/>
      <c r="U3037" s="120"/>
      <c r="V3037" s="120"/>
      <c r="W3037" s="120"/>
      <c r="X3037" s="120"/>
      <c r="Y3037" s="120"/>
      <c r="Z3037" s="120"/>
      <c r="AA3037" s="120"/>
    </row>
    <row r="3038" spans="2:31" ht="15" customHeight="1">
      <c r="B3038" s="2"/>
      <c r="C3038" s="2"/>
      <c r="D3038" s="2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</row>
    <row r="3039" spans="2:31" ht="15" customHeight="1">
      <c r="B3039" s="120"/>
      <c r="C3039" s="120"/>
      <c r="D3039" s="120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</row>
    <row r="3040" spans="2:31" ht="15" customHeight="1">
      <c r="B3040"/>
      <c r="C3040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C3040" s="155"/>
    </row>
    <row r="3041" spans="1:28" ht="15" customHeight="1">
      <c r="B3041"/>
      <c r="C3041"/>
      <c r="D3041" s="120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Y3041" s="120"/>
      <c r="Z3041" s="120"/>
      <c r="AA3041" s="120"/>
    </row>
    <row r="3042" spans="1:28" ht="15" customHeight="1">
      <c r="B3042"/>
      <c r="C3042"/>
      <c r="D3042" s="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1:28" ht="15" customHeight="1">
      <c r="B3043"/>
      <c r="C3043"/>
      <c r="D3043" s="120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1:28" ht="15" customHeight="1">
      <c r="B3044"/>
      <c r="C3044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</row>
    <row r="3045" spans="1:28" ht="15" customHeight="1">
      <c r="B3045"/>
      <c r="C3045"/>
      <c r="D3045" s="120"/>
      <c r="E3045" s="120"/>
      <c r="F3045" s="120"/>
      <c r="G3045" s="120"/>
      <c r="H3045" s="120"/>
      <c r="I3045" s="120"/>
      <c r="J3045" s="120"/>
      <c r="K3045" s="120"/>
      <c r="L3045" s="120"/>
      <c r="M3045" s="120"/>
      <c r="N3045" s="120"/>
      <c r="O3045" s="120"/>
      <c r="P3045" s="120"/>
      <c r="Q3045" s="120"/>
      <c r="R3045" s="120"/>
      <c r="S3045" s="120"/>
      <c r="T3045" s="120"/>
      <c r="U3045" s="120"/>
      <c r="V3045" s="120"/>
      <c r="W3045" s="120"/>
      <c r="X3045" s="120"/>
      <c r="Y3045" s="120"/>
      <c r="Z3045" s="120"/>
      <c r="AA3045" s="120"/>
    </row>
    <row r="3046" spans="1:28" ht="15" customHeight="1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Z3046" s="2"/>
      <c r="AA3046" s="120"/>
    </row>
    <row r="3047" spans="1:28" ht="15" customHeight="1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</row>
    <row r="3048" spans="1:28" ht="15" customHeight="1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AA3048" s="120"/>
    </row>
    <row r="3049" spans="1:28" ht="15" customHeight="1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</row>
    <row r="3050" spans="1:28" ht="15" customHeight="1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</row>
    <row r="3051" spans="1:28" ht="15" customHeight="1">
      <c r="B3051"/>
      <c r="C3051"/>
      <c r="D3051" s="2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</row>
    <row r="3052" spans="1:28" ht="15" customHeight="1">
      <c r="A3052" s="156" t="s">
        <v>34</v>
      </c>
      <c r="D3052" s="3">
        <v>10578057316</v>
      </c>
      <c r="E3052" s="3">
        <v>1923386314.0699997</v>
      </c>
      <c r="F3052" s="3">
        <v>2507520881.1299996</v>
      </c>
      <c r="G3052" s="3">
        <v>2898927637.5999994</v>
      </c>
      <c r="H3052" s="3">
        <v>0</v>
      </c>
      <c r="I3052" s="3">
        <v>1284620354.7</v>
      </c>
      <c r="J3052" s="3">
        <v>1742946331.4499996</v>
      </c>
      <c r="K3052" s="3">
        <v>2183481546.2699995</v>
      </c>
      <c r="L3052" s="3">
        <v>0</v>
      </c>
      <c r="M3052" s="3">
        <v>5211048232.420001</v>
      </c>
      <c r="N3052" s="3">
        <v>233912087.65999997</v>
      </c>
      <c r="O3052" s="3">
        <v>198593495.74000001</v>
      </c>
      <c r="P3052" s="3">
        <v>206260375.97000003</v>
      </c>
      <c r="Q3052" s="3">
        <v>212258843.74000001</v>
      </c>
      <c r="R3052" s="3">
        <v>375135381.88999999</v>
      </c>
      <c r="S3052" s="3">
        <v>177180324.05000001</v>
      </c>
      <c r="T3052" s="3">
        <v>238360532.77999997</v>
      </c>
      <c r="U3052" s="3">
        <v>248704458.84999999</v>
      </c>
      <c r="V3052" s="2">
        <v>228381099.70000002</v>
      </c>
      <c r="W3052" s="2">
        <v>0</v>
      </c>
      <c r="X3052" s="2">
        <v>0</v>
      </c>
      <c r="Y3052" s="2">
        <v>0</v>
      </c>
      <c r="Z3052" s="2">
        <v>7329834832.8000011</v>
      </c>
      <c r="AA3052" s="2">
        <v>3248222483.1999989</v>
      </c>
      <c r="AB3052" s="2"/>
    </row>
    <row r="3053" spans="1:28" ht="15" customHeight="1">
      <c r="A3053" s="156" t="s">
        <v>35</v>
      </c>
      <c r="D3053" s="3">
        <v>236327090000</v>
      </c>
      <c r="E3053" s="3">
        <v>40338840473.5</v>
      </c>
      <c r="F3053" s="3">
        <v>69936167994.059998</v>
      </c>
      <c r="G3053" s="3">
        <v>59465643767.089996</v>
      </c>
      <c r="H3053" s="3">
        <v>0</v>
      </c>
      <c r="I3053" s="3">
        <v>12612227347.880001</v>
      </c>
      <c r="J3053" s="3">
        <v>21040755477.82</v>
      </c>
      <c r="K3053" s="3">
        <v>24905004939.509998</v>
      </c>
      <c r="L3053" s="3">
        <v>0</v>
      </c>
      <c r="M3053" s="3">
        <v>58557987765.209999</v>
      </c>
      <c r="N3053" s="3">
        <v>3180912859.2700005</v>
      </c>
      <c r="O3053" s="3">
        <v>7575926380.5699997</v>
      </c>
      <c r="P3053" s="3">
        <v>16969773885.780003</v>
      </c>
      <c r="Q3053" s="3">
        <v>5667750089.2699995</v>
      </c>
      <c r="R3053" s="3">
        <v>21538936000.189999</v>
      </c>
      <c r="S3053" s="3">
        <v>21688726426.779999</v>
      </c>
      <c r="T3053" s="3">
        <v>4710764939.0400019</v>
      </c>
      <c r="U3053" s="3">
        <v>17027857180.420002</v>
      </c>
      <c r="V3053" s="2">
        <v>12822016708.120001</v>
      </c>
      <c r="W3053" s="2">
        <v>0</v>
      </c>
      <c r="X3053" s="2">
        <v>0</v>
      </c>
      <c r="Y3053" s="2">
        <v>0</v>
      </c>
      <c r="Z3053" s="2">
        <v>169740652234.64999</v>
      </c>
      <c r="AA3053" s="2">
        <v>66586437765.350006</v>
      </c>
      <c r="AB3053" s="2"/>
    </row>
    <row r="3054" spans="1:28" ht="15" customHeight="1">
      <c r="A3054" s="156" t="s">
        <v>36</v>
      </c>
      <c r="D3054" s="3">
        <v>0</v>
      </c>
      <c r="E3054" s="3">
        <v>0</v>
      </c>
      <c r="F3054" s="3">
        <v>0</v>
      </c>
      <c r="G3054" s="3">
        <v>0</v>
      </c>
      <c r="H3054" s="3">
        <v>0</v>
      </c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0</v>
      </c>
      <c r="P3054" s="3">
        <v>0</v>
      </c>
      <c r="Q3054" s="3">
        <v>0</v>
      </c>
      <c r="R3054" s="3">
        <v>0</v>
      </c>
      <c r="S3054" s="3">
        <v>0</v>
      </c>
      <c r="T3054" s="3">
        <v>0</v>
      </c>
      <c r="U3054" s="3">
        <v>0</v>
      </c>
      <c r="V3054" s="2">
        <v>0</v>
      </c>
      <c r="W3054" s="2">
        <v>0</v>
      </c>
      <c r="X3054" s="2">
        <v>0</v>
      </c>
      <c r="Y3054" s="2">
        <v>0</v>
      </c>
      <c r="Z3054" s="2">
        <v>0</v>
      </c>
      <c r="AA3054" s="2">
        <v>0</v>
      </c>
      <c r="AB3054" s="2"/>
    </row>
    <row r="3055" spans="1:28" ht="15" customHeight="1">
      <c r="A3055" s="156" t="s">
        <v>37</v>
      </c>
      <c r="B3055"/>
      <c r="C3055"/>
      <c r="D3055" s="2">
        <v>1123890000</v>
      </c>
      <c r="E3055" s="2">
        <v>31544744.82</v>
      </c>
      <c r="F3055" s="2">
        <v>19393832.93</v>
      </c>
      <c r="G3055" s="2">
        <v>26396722.57</v>
      </c>
      <c r="H3055" s="2">
        <v>0</v>
      </c>
      <c r="I3055" s="2">
        <v>2382675.7799999998</v>
      </c>
      <c r="J3055" s="2">
        <v>18414744.93</v>
      </c>
      <c r="K3055" s="2">
        <v>50358159.619999997</v>
      </c>
      <c r="L3055" s="2">
        <v>0</v>
      </c>
      <c r="M3055" s="2">
        <v>71155580.329999998</v>
      </c>
      <c r="N3055" s="2">
        <v>0</v>
      </c>
      <c r="O3055" s="2">
        <v>0</v>
      </c>
      <c r="P3055" s="2">
        <v>29162069.039999999</v>
      </c>
      <c r="Q3055" s="2">
        <v>0</v>
      </c>
      <c r="R3055" s="2">
        <v>420000</v>
      </c>
      <c r="S3055" s="2">
        <v>559088</v>
      </c>
      <c r="T3055" s="2">
        <v>949947.99</v>
      </c>
      <c r="U3055" s="2">
        <v>0</v>
      </c>
      <c r="V3055" s="2">
        <v>-24911385.039999999</v>
      </c>
      <c r="W3055" s="2">
        <v>0</v>
      </c>
      <c r="X3055" s="2">
        <v>0</v>
      </c>
      <c r="Y3055" s="2">
        <v>0</v>
      </c>
      <c r="Z3055" s="2">
        <v>77335300.319999993</v>
      </c>
      <c r="AA3055" s="2">
        <v>1046554699.6800001</v>
      </c>
      <c r="AB3055" s="2"/>
    </row>
    <row r="3056" spans="1:28" ht="15" customHeight="1">
      <c r="A3056" s="156" t="s">
        <v>38</v>
      </c>
      <c r="B3056"/>
      <c r="C3056"/>
      <c r="D3056" s="2">
        <v>248029037316</v>
      </c>
      <c r="E3056" s="2">
        <v>42293771532.389999</v>
      </c>
      <c r="F3056" s="2">
        <v>72463082708.119995</v>
      </c>
      <c r="G3056" s="2">
        <v>62390968127.259995</v>
      </c>
      <c r="H3056" s="2">
        <v>0</v>
      </c>
      <c r="I3056" s="2">
        <v>13899230378.360003</v>
      </c>
      <c r="J3056" s="2">
        <v>22802116554.200001</v>
      </c>
      <c r="K3056" s="2">
        <v>27138844645.399998</v>
      </c>
      <c r="L3056" s="2">
        <v>0</v>
      </c>
      <c r="M3056" s="2">
        <v>63840191577.959999</v>
      </c>
      <c r="N3056" s="2">
        <v>3414824946.9300003</v>
      </c>
      <c r="O3056" s="2">
        <v>7774519876.3099995</v>
      </c>
      <c r="P3056" s="2">
        <v>17205196330.790001</v>
      </c>
      <c r="Q3056" s="2">
        <v>5880008933.0099993</v>
      </c>
      <c r="R3056" s="2">
        <v>21914491382.079998</v>
      </c>
      <c r="S3056" s="2">
        <v>21866465838.829998</v>
      </c>
      <c r="T3056" s="2">
        <v>4950075419.8100014</v>
      </c>
      <c r="U3056" s="2">
        <v>17276561639.27</v>
      </c>
      <c r="V3056" s="2">
        <v>13025486422.780001</v>
      </c>
      <c r="W3056" s="2">
        <v>0</v>
      </c>
      <c r="X3056" s="2">
        <v>0</v>
      </c>
      <c r="Y3056" s="2">
        <v>0</v>
      </c>
      <c r="Z3056" s="2">
        <v>177147822367.76999</v>
      </c>
      <c r="AA3056" s="2">
        <v>70881214948.229996</v>
      </c>
      <c r="AB3056" s="2"/>
    </row>
    <row r="3057" spans="1:27" ht="15" customHeight="1">
      <c r="A3057" s="156" t="s">
        <v>39</v>
      </c>
      <c r="B3057"/>
      <c r="C3057"/>
      <c r="D3057" s="2">
        <v>167749000</v>
      </c>
      <c r="E3057" s="2">
        <v>38353623.82</v>
      </c>
      <c r="F3057" s="2">
        <v>37998484.019999996</v>
      </c>
      <c r="G3057" s="2">
        <v>44201047.960000001</v>
      </c>
      <c r="H3057" s="2">
        <v>0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2">
        <v>10448492.059999999</v>
      </c>
      <c r="O3057" s="2">
        <v>14386134.719999999</v>
      </c>
      <c r="P3057" s="2">
        <v>13518997.040000001</v>
      </c>
      <c r="Q3057" s="2">
        <v>12421812.930000002</v>
      </c>
      <c r="R3057" s="2">
        <v>16657724.469999999</v>
      </c>
      <c r="S3057" s="2">
        <v>8918946.620000001</v>
      </c>
      <c r="T3057" s="2">
        <v>16542247.749999998</v>
      </c>
      <c r="U3057" s="2">
        <v>11622113.110000001</v>
      </c>
      <c r="V3057" s="2">
        <v>16036687.1</v>
      </c>
      <c r="W3057" s="2">
        <v>0</v>
      </c>
      <c r="X3057" s="2">
        <v>0</v>
      </c>
      <c r="Y3057" s="2">
        <v>0</v>
      </c>
      <c r="Z3057" s="2">
        <v>120553155.8</v>
      </c>
      <c r="AA3057" s="2">
        <v>47195844.200000003</v>
      </c>
    </row>
    <row r="3058" spans="1:27" ht="15" customHeight="1">
      <c r="A3058" s="156" t="s">
        <v>171</v>
      </c>
      <c r="B3058"/>
      <c r="C3058"/>
      <c r="D3058" s="2">
        <v>248196786316</v>
      </c>
      <c r="E3058" s="2">
        <v>42332125156.209999</v>
      </c>
      <c r="F3058" s="2">
        <v>72501081192.139999</v>
      </c>
      <c r="G3058" s="2">
        <v>62435169175.219994</v>
      </c>
      <c r="H3058" s="2">
        <v>0</v>
      </c>
      <c r="I3058" s="2">
        <v>13899230378.360003</v>
      </c>
      <c r="J3058" s="2">
        <v>22802116554.200001</v>
      </c>
      <c r="K3058" s="2">
        <v>27138844645.399998</v>
      </c>
      <c r="L3058" s="2">
        <v>0</v>
      </c>
      <c r="M3058" s="2">
        <v>63840191577.959999</v>
      </c>
      <c r="N3058" s="2">
        <v>3425273438.9900002</v>
      </c>
      <c r="O3058" s="2">
        <v>7788906011.0299997</v>
      </c>
      <c r="P3058" s="2">
        <v>17218715327.830002</v>
      </c>
      <c r="Q3058" s="2">
        <v>5892430745.9399996</v>
      </c>
      <c r="R3058" s="2">
        <v>21931149106.549999</v>
      </c>
      <c r="S3058" s="2">
        <v>21875384785.449997</v>
      </c>
      <c r="T3058" s="2">
        <v>4966617667.5600014</v>
      </c>
      <c r="U3058" s="2">
        <v>17288183752.380001</v>
      </c>
      <c r="V3058" s="2">
        <v>13041523109.880001</v>
      </c>
      <c r="W3058" s="2">
        <v>0</v>
      </c>
      <c r="X3058" s="2">
        <v>0</v>
      </c>
      <c r="Y3058" s="2">
        <v>0</v>
      </c>
      <c r="Z3058" s="2">
        <v>177268375523.56998</v>
      </c>
      <c r="AA3058" s="2">
        <v>70928410792.429993</v>
      </c>
    </row>
    <row r="3059" spans="1:27" ht="15" customHeight="1">
      <c r="B3059"/>
      <c r="C3059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</row>
    <row r="3060" spans="1:27" ht="15" customHeight="1">
      <c r="B3060"/>
      <c r="C3060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</row>
    <row r="3061" spans="1:27" ht="15" customHeight="1">
      <c r="D3061" s="3">
        <f t="shared" ref="D3061:D3067" si="695">D3052-D2959</f>
        <v>-34653684</v>
      </c>
      <c r="U3061" s="3"/>
      <c r="V3061" s="2"/>
      <c r="W3061" s="2"/>
      <c r="X3061" s="2"/>
      <c r="Y3061" s="2"/>
      <c r="Z3061" s="2">
        <f t="shared" ref="Z3061:AA3067" si="696">Z3052-Z2959</f>
        <v>6457622853.1600008</v>
      </c>
      <c r="AA3061" s="2">
        <f t="shared" si="696"/>
        <v>-6492276537.1600018</v>
      </c>
    </row>
    <row r="3062" spans="1:27" ht="15" customHeight="1">
      <c r="B3062"/>
      <c r="C3062"/>
      <c r="D3062" s="2">
        <f t="shared" si="695"/>
        <v>75856192000</v>
      </c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>
        <f t="shared" si="696"/>
        <v>158262373459.59</v>
      </c>
      <c r="AA3062" s="2">
        <f t="shared" si="696"/>
        <v>-82406181459.589996</v>
      </c>
    </row>
    <row r="3063" spans="1:27" ht="15" customHeight="1">
      <c r="B3063"/>
      <c r="C3063"/>
      <c r="D3063" s="2">
        <f t="shared" si="695"/>
        <v>0</v>
      </c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>
        <f t="shared" si="696"/>
        <v>0</v>
      </c>
      <c r="AA3063" s="2">
        <f t="shared" si="696"/>
        <v>0</v>
      </c>
    </row>
    <row r="3064" spans="1:27" ht="15" customHeight="1">
      <c r="D3064" s="3">
        <f t="shared" si="695"/>
        <v>659630000</v>
      </c>
      <c r="U3064" s="3"/>
      <c r="V3064" s="2"/>
      <c r="W3064" s="2"/>
      <c r="X3064" s="2"/>
      <c r="Y3064" s="2"/>
      <c r="Z3064" s="2">
        <f t="shared" si="696"/>
        <v>77335300.319999993</v>
      </c>
      <c r="AA3064" s="2">
        <f t="shared" si="696"/>
        <v>582294699.68000007</v>
      </c>
    </row>
    <row r="3065" spans="1:27" ht="15" customHeight="1">
      <c r="D3065" s="3">
        <f t="shared" si="695"/>
        <v>76481168316</v>
      </c>
      <c r="U3065" s="3"/>
      <c r="V3065" s="2"/>
      <c r="W3065" s="2"/>
      <c r="X3065" s="2"/>
      <c r="Y3065" s="2"/>
      <c r="Z3065" s="2">
        <f t="shared" si="696"/>
        <v>164797331613.06998</v>
      </c>
      <c r="AA3065" s="2">
        <f t="shared" si="696"/>
        <v>-88316163297.069992</v>
      </c>
    </row>
    <row r="3066" spans="1:27" ht="15" customHeight="1">
      <c r="D3066" s="3">
        <f t="shared" si="695"/>
        <v>10106000</v>
      </c>
      <c r="U3066" s="3"/>
      <c r="V3066" s="2"/>
      <c r="W3066" s="2"/>
      <c r="X3066" s="2"/>
      <c r="Y3066" s="2"/>
      <c r="Z3066" s="2">
        <f t="shared" si="696"/>
        <v>107506967.47</v>
      </c>
      <c r="AA3066" s="2">
        <f t="shared" si="696"/>
        <v>-97400967.470000014</v>
      </c>
    </row>
    <row r="3067" spans="1:27" ht="15" customHeight="1">
      <c r="D3067" s="3">
        <f t="shared" si="695"/>
        <v>76491274316</v>
      </c>
      <c r="U3067" s="3"/>
      <c r="V3067" s="2"/>
      <c r="W3067" s="2"/>
      <c r="X3067" s="2"/>
      <c r="Y3067" s="2"/>
      <c r="Z3067" s="2">
        <f t="shared" si="696"/>
        <v>164904838580.53998</v>
      </c>
      <c r="AA3067" s="2">
        <f t="shared" si="696"/>
        <v>-88413564264.540009</v>
      </c>
    </row>
    <row r="3073" spans="2:21" ht="15" customHeight="1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</row>
    <row r="3074" spans="2:21" ht="15" customHeight="1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</row>
    <row r="3082" spans="2:21" ht="15" customHeight="1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</row>
    <row r="3083" spans="2:21" ht="15" customHeight="1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</row>
    <row r="3254" spans="7:13" ht="15" customHeight="1">
      <c r="M3254" s="3">
        <v>17553</v>
      </c>
    </row>
    <row r="3257" spans="7:13" ht="15" customHeight="1">
      <c r="G3257" s="3">
        <v>-20805571</v>
      </c>
    </row>
    <row r="3260" spans="7:13" ht="15" customHeight="1">
      <c r="M3260" s="3">
        <v>28940</v>
      </c>
    </row>
    <row r="3285" spans="13:13" ht="15" customHeight="1">
      <c r="M3285" s="3">
        <v>3300</v>
      </c>
    </row>
    <row r="3286" spans="13:13" ht="15" customHeight="1">
      <c r="M3286" s="3">
        <v>1680</v>
      </c>
    </row>
    <row r="3298" spans="13:13" ht="15" customHeight="1">
      <c r="M3298" s="3">
        <v>9721404.4299999997</v>
      </c>
    </row>
    <row r="3340" spans="13:13" ht="15" customHeight="1">
      <c r="M3340" s="3">
        <v>16578795.439999999</v>
      </c>
    </row>
    <row r="3349" spans="13:13" ht="15" customHeight="1">
      <c r="M3349" s="3">
        <v>49977</v>
      </c>
    </row>
  </sheetData>
  <mergeCells count="17">
    <mergeCell ref="AA8:AA10"/>
    <mergeCell ref="AB8:AB10"/>
    <mergeCell ref="AC8:AC10"/>
    <mergeCell ref="AA3020:AC3020"/>
    <mergeCell ref="AA3021:AC302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27559055118110237" right="0.15748031496062992" top="0.39370078740157483" bottom="0.51181102362204722" header="0.19685039370078741" footer="0.15748031496062992"/>
  <pageSetup paperSize="9" scale="71" orientation="portrait" r:id="rId1"/>
  <headerFooter alignWithMargins="0">
    <oddFooter>&amp;CPage &amp;P of &amp;N</oddFooter>
  </headerFooter>
  <rowBreaks count="1" manualBreakCount="1">
    <brk id="30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2025-02-11T01:29:37Z</dcterms:created>
  <dcterms:modified xsi:type="dcterms:W3CDTF">2025-02-11T01:29:56Z</dcterms:modified>
</cp:coreProperties>
</file>